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lprod.co.uk\home\robera\Documents\Tools &amp; Calculators\Current\"/>
    </mc:Choice>
  </mc:AlternateContent>
  <workbookProtection workbookPassword="C535" lockStructure="1"/>
  <bookViews>
    <workbookView xWindow="480" yWindow="120" windowWidth="22560" windowHeight="8940"/>
  </bookViews>
  <sheets>
    <sheet name="Premium Equalisation Calculator" sheetId="5" r:id="rId1"/>
    <sheet name="Calculations" sheetId="7" state="hidden" r:id="rId2"/>
  </sheets>
  <definedNames>
    <definedName name="_xlnm.Print_Area" localSheetId="0">'Premium Equalisation Calculator'!$B$2:$G$37</definedName>
  </definedNames>
  <calcPr calcId="162913"/>
</workbook>
</file>

<file path=xl/calcChain.xml><?xml version="1.0" encoding="utf-8"?>
<calcChain xmlns="http://schemas.openxmlformats.org/spreadsheetml/2006/main">
  <c r="B22" i="7" l="1"/>
  <c r="C6" i="7"/>
  <c r="C3" i="7"/>
  <c r="C4" i="7"/>
  <c r="C5" i="7"/>
  <c r="C2" i="7"/>
  <c r="B2" i="7"/>
  <c r="B11" i="7" s="1"/>
  <c r="B6" i="7"/>
  <c r="A6" i="7"/>
  <c r="B4" i="7"/>
  <c r="D13" i="7" s="1"/>
  <c r="B5" i="7"/>
  <c r="B3" i="7"/>
  <c r="C12" i="7" s="1"/>
  <c r="A3" i="7"/>
  <c r="A4" i="7"/>
  <c r="A5" i="7"/>
  <c r="A2" i="7"/>
  <c r="F10" i="7" l="1"/>
  <c r="E10" i="7"/>
  <c r="A14" i="7" s="1"/>
  <c r="D10" i="7"/>
  <c r="A13" i="7" s="1"/>
  <c r="C10" i="7"/>
  <c r="A12" i="7" s="1"/>
  <c r="B10" i="7"/>
  <c r="E14" i="7" l="1"/>
  <c r="A11" i="7"/>
  <c r="A15" i="7"/>
  <c r="F15" i="7" s="1"/>
  <c r="C24" i="5"/>
  <c r="C14" i="5"/>
  <c r="A18" i="7"/>
  <c r="A19" i="7"/>
  <c r="A20" i="7"/>
  <c r="A21" i="7"/>
  <c r="A22" i="7"/>
  <c r="B7" i="7" l="1"/>
  <c r="D26" i="5"/>
  <c r="D27" i="5"/>
  <c r="D28" i="5"/>
  <c r="D29" i="5"/>
  <c r="D25" i="5"/>
  <c r="C26" i="5"/>
  <c r="C27" i="5"/>
  <c r="C28" i="5"/>
  <c r="C29" i="5"/>
  <c r="C25" i="5"/>
  <c r="E15" i="7" l="1"/>
  <c r="D15" i="7"/>
  <c r="C15" i="7"/>
  <c r="C11" i="7"/>
  <c r="B19" i="7" s="1"/>
  <c r="B15" i="7"/>
  <c r="B12" i="7"/>
  <c r="D11" i="7"/>
  <c r="E12" i="7"/>
  <c r="D12" i="7"/>
  <c r="F11" i="7"/>
  <c r="C14" i="7"/>
  <c r="E13" i="7"/>
  <c r="C13" i="7"/>
  <c r="E11" i="7"/>
  <c r="B13" i="7"/>
  <c r="F14" i="7"/>
  <c r="D14" i="7"/>
  <c r="B14" i="7"/>
  <c r="F12" i="7"/>
  <c r="F13" i="7"/>
  <c r="C7" i="7"/>
  <c r="D30" i="5"/>
  <c r="F20" i="5"/>
  <c r="E20" i="5"/>
  <c r="D20" i="5"/>
  <c r="B20" i="7" l="1"/>
  <c r="B18" i="7"/>
  <c r="E25" i="5" s="1"/>
  <c r="B21" i="7"/>
  <c r="E29" i="5"/>
  <c r="F29" i="5" s="1"/>
  <c r="E27" i="5"/>
  <c r="F27" i="5" s="1"/>
  <c r="E26" i="5" l="1"/>
  <c r="F26" i="5" s="1"/>
  <c r="E28" i="5"/>
  <c r="F25" i="5"/>
  <c r="B23" i="7"/>
  <c r="E30" i="5" l="1"/>
  <c r="F28" i="5"/>
  <c r="F30" i="5" s="1"/>
</calcChain>
</file>

<file path=xl/sharedStrings.xml><?xml version="1.0" encoding="utf-8"?>
<sst xmlns="http://schemas.openxmlformats.org/spreadsheetml/2006/main" count="33" uniqueCount="29">
  <si>
    <t>The results from this calculator are for illustrative purposes only and do not constitute advice. No liability is accepted for any loss, damages or expenses suffered through use of this calculator.</t>
  </si>
  <si>
    <t>For Intermediaries only</t>
  </si>
  <si>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</si>
  <si>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Premium Equalisation Calculator</t>
  </si>
  <si>
    <t>Premium equalisation can help maintain the commerciality of an ownership succession arrangement using a business trust, by sharing the cost of premiums between the shareholders/partners/members.</t>
  </si>
  <si>
    <t>Business details</t>
  </si>
  <si>
    <t>Equalised premiums</t>
  </si>
  <si>
    <t>Share of business</t>
  </si>
  <si>
    <t>Sum assured</t>
  </si>
  <si>
    <t>Annual premium</t>
  </si>
  <si>
    <t>Total</t>
  </si>
  <si>
    <t>Actual premium</t>
  </si>
  <si>
    <t>Equalised premium</t>
  </si>
  <si>
    <t>Difference</t>
  </si>
  <si>
    <t>Premium</t>
  </si>
  <si>
    <t>Equalised Premiums</t>
  </si>
  <si>
    <t>Useful links</t>
  </si>
  <si>
    <t>Limited Company</t>
  </si>
  <si>
    <t>Partnership</t>
  </si>
  <si>
    <t>Limited Liability Partnership</t>
  </si>
  <si>
    <t>Type of business:</t>
  </si>
  <si>
    <t>Please select from list</t>
  </si>
  <si>
    <t>Business Protection Calculator</t>
  </si>
  <si>
    <t>Business Protection - Quick Reference Guide</t>
  </si>
  <si>
    <t>Benefit received by each shareholder (as a proportion of the deceased's shareholding)</t>
  </si>
  <si>
    <t>Shareholder dies</t>
  </si>
  <si>
    <t>Shareholders</t>
  </si>
  <si>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</si>
  <si>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EDCO 3529-0820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</si>
</sst>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8" formatCode="&quot;£&quot;#,##0.00;[Red]\-&quot;£&quot;#,##0.00"/>
    <numFmt numFmtId="164" formatCode="&quot;£&quot;#,##0"/>
    <numFmt numFmtId="165" formatCode="&quot;£&quot;#,##0.00"/>
  </numFmts>
  <fonts count="23" x14ac:knownFonts="1">
    <font>
      <sz val="11"/>
      <color theme="1"/>
      <name val="Calibri"/>
      <family val="2"/>
      <scheme val="minor"/>
    </font>
    <font>
      <b/>
      <sz val="11"/>
      <color theme="0" tint="-0.499984740745262"/>
      <name val="Calibri"/>
      <family val="2"/>
      <scheme val="minor"/>
    </font>
    <font>
      <sz val="18"/>
      <color rgb="FF0070C0"/>
      <name val="Calibri"/>
      <family val="2"/>
      <scheme val="minor"/>
    </font>
    <font>
      <sz val="13"/>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0"/>
      <name val="Calibri"/>
      <family val="2"/>
      <scheme val="minor"/>
    </font>
    <font>
      <b/>
      <sz val="22"/>
      <color rgb="FF002060"/>
      <name val="Calibri"/>
      <family val="2"/>
      <scheme val="minor"/>
    </font>
    <font>
      <sz val="14"/>
      <color theme="0"/>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sz val="11"/>
      <color theme="1"/>
      <name val="Calibri"/>
      <family val="2"/>
      <scheme val="minor"/>
    </font>
    <font>
      <b/>
      <sz val="11"/>
      <color theme="0"/>
      <name val="Calibri"/>
      <family val="2"/>
      <scheme val="minor"/>
    </font>
    <font>
      <sz val="10.5"/>
      <name val="Calibri"/>
      <family val="2"/>
      <scheme val="minor"/>
    </font>
    <font>
      <b/>
      <sz val="11"/>
      <color theme="1"/>
      <name val="Calibri"/>
      <family val="2"/>
    </font>
    <font>
      <sz val="11"/>
      <name val="Calibri"/>
      <family val="2"/>
    </font>
    <font>
      <b/>
      <sz val="11"/>
      <name val="Calibri"/>
      <family val="2"/>
    </font>
    <font>
      <b/>
      <sz val="11"/>
      <color theme="0"/>
      <name val="Calibri"/>
      <family val="2"/>
    </font>
    <font>
      <sz val="9"/>
      <color theme="1"/>
      <name val="Calibri"/>
      <family val="2"/>
      <scheme val="minor"/>
    </font>
    <font>
      <sz val="10"/>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C7DBF4"/>
        <bgColor indexed="64"/>
      </patternFill>
    </fill>
  </fills>
  <borders count="18">
    <border>
      <left/>
      <right/>
      <top/>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0" fontId="10" fillId="0" borderId="0" applyNumberFormat="0" applyFill="0" applyBorder="0" applyAlignment="0" applyProtection="0"/>
    <xf numFmtId="9" fontId="13" fillId="0" borderId="0" applyFont="0" applyFill="0" applyBorder="0" applyAlignment="0" applyProtection="0"/>
  </cellStyleXfs>
  <cellXfs count="82">
    <xf numFmtId="0" fontId="0" fillId="0" borderId="0" xfId="0"/>
    <xf numFmtId="0" fontId="0" fillId="2" borderId="0" xfId="0" applyFill="1" applyAlignment="1" applyProtection="1">
      <alignment vertical="center"/>
    </xf>
    <xf numFmtId="0" fontId="6" fillId="2" borderId="0" xfId="0" applyFont="1" applyFill="1" applyBorder="1" applyAlignment="1" applyProtection="1">
      <alignment vertical="center"/>
    </xf>
    <xf numFmtId="0" fontId="0" fillId="2" borderId="0" xfId="0" applyFill="1" applyBorder="1" applyAlignment="1" applyProtection="1">
      <alignment vertical="center"/>
    </xf>
    <xf numFmtId="0" fontId="4"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0" fillId="2" borderId="2"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4" xfId="0"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indent="1"/>
    </xf>
    <xf numFmtId="0" fontId="2"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0" fillId="2" borderId="10" xfId="0"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 fillId="2" borderId="10" xfId="0" applyFont="1" applyFill="1" applyBorder="1" applyAlignment="1" applyProtection="1">
      <alignment vertical="center"/>
    </xf>
    <xf numFmtId="0" fontId="2" fillId="2" borderId="0" xfId="0" applyFont="1" applyFill="1" applyBorder="1" applyAlignment="1" applyProtection="1">
      <alignment horizontal="left" vertical="center" indent="1"/>
    </xf>
    <xf numFmtId="0" fontId="0" fillId="2" borderId="0" xfId="0" applyFill="1" applyAlignment="1" applyProtection="1">
      <alignment horizontal="center" vertical="center"/>
    </xf>
    <xf numFmtId="0" fontId="0" fillId="2" borderId="11" xfId="0" applyFill="1" applyBorder="1" applyAlignment="1" applyProtection="1">
      <alignment vertical="center"/>
    </xf>
    <xf numFmtId="0" fontId="0" fillId="2" borderId="11" xfId="0"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3" fillId="2" borderId="0" xfId="0" applyFont="1" applyFill="1" applyAlignment="1" applyProtection="1">
      <alignment horizontal="center" vertical="center"/>
    </xf>
    <xf numFmtId="0" fontId="4" fillId="5" borderId="13" xfId="0" applyFont="1" applyFill="1" applyBorder="1" applyAlignment="1" applyProtection="1">
      <alignment horizontal="left" vertical="center" indent="1"/>
    </xf>
    <xf numFmtId="0" fontId="4" fillId="5" borderId="13" xfId="0" applyFont="1" applyFill="1" applyBorder="1" applyAlignment="1" applyProtection="1">
      <alignment horizontal="center" vertical="center"/>
    </xf>
    <xf numFmtId="0" fontId="0" fillId="2" borderId="13" xfId="0" applyFont="1" applyFill="1" applyBorder="1" applyAlignment="1" applyProtection="1">
      <alignment horizontal="left" vertical="center" indent="1"/>
    </xf>
    <xf numFmtId="0" fontId="4" fillId="5" borderId="16" xfId="0" applyFont="1" applyFill="1" applyBorder="1" applyAlignment="1" applyProtection="1">
      <alignment horizontal="center" vertical="center"/>
    </xf>
    <xf numFmtId="165" fontId="12" fillId="2" borderId="13" xfId="2" applyNumberFormat="1" applyFont="1" applyFill="1" applyBorder="1" applyAlignment="1" applyProtection="1">
      <alignment horizontal="center" vertical="center"/>
    </xf>
    <xf numFmtId="0" fontId="18" fillId="5" borderId="13" xfId="0" applyFont="1" applyFill="1" applyBorder="1" applyAlignment="1">
      <alignment horizontal="center" vertical="center"/>
    </xf>
    <xf numFmtId="0" fontId="18" fillId="0" borderId="13" xfId="0" applyFont="1" applyFill="1" applyBorder="1" applyAlignment="1">
      <alignment vertical="center"/>
    </xf>
    <xf numFmtId="0" fontId="14" fillId="3" borderId="13" xfId="0" applyFont="1" applyFill="1" applyBorder="1" applyAlignment="1" applyProtection="1">
      <alignment vertical="center"/>
    </xf>
    <xf numFmtId="0" fontId="14" fillId="3" borderId="13" xfId="0" applyFont="1" applyFill="1" applyBorder="1" applyAlignment="1" applyProtection="1">
      <alignment horizontal="center" vertical="center"/>
    </xf>
    <xf numFmtId="0" fontId="0" fillId="0" borderId="0" xfId="0" applyFill="1" applyAlignment="1" applyProtection="1">
      <alignment vertical="center"/>
    </xf>
    <xf numFmtId="0" fontId="17" fillId="0" borderId="0" xfId="0" applyFont="1" applyFill="1" applyBorder="1" applyAlignment="1">
      <alignment vertical="center"/>
    </xf>
    <xf numFmtId="0" fontId="12" fillId="0" borderId="13" xfId="2" applyNumberFormat="1" applyFont="1" applyFill="1" applyBorder="1" applyAlignment="1" applyProtection="1">
      <alignment horizontal="center" vertical="center"/>
    </xf>
    <xf numFmtId="165" fontId="12" fillId="0" borderId="13" xfId="2" applyNumberFormat="1" applyFont="1" applyFill="1" applyBorder="1" applyAlignment="1" applyProtection="1">
      <alignment horizontal="center" vertical="center"/>
    </xf>
    <xf numFmtId="0" fontId="6" fillId="0" borderId="13" xfId="0" applyFont="1" applyFill="1" applyBorder="1" applyAlignment="1" applyProtection="1">
      <alignment vertical="center"/>
    </xf>
    <xf numFmtId="9" fontId="16" fillId="0" borderId="13" xfId="0" applyNumberFormat="1" applyFont="1" applyFill="1" applyBorder="1" applyAlignment="1">
      <alignment horizontal="center" vertical="center"/>
    </xf>
    <xf numFmtId="165" fontId="16" fillId="0" borderId="13" xfId="0" applyNumberFormat="1" applyFont="1" applyFill="1" applyBorder="1" applyAlignment="1">
      <alignment horizontal="center" vertical="center"/>
    </xf>
    <xf numFmtId="0" fontId="0" fillId="0" borderId="0" xfId="0" applyFill="1"/>
    <xf numFmtId="9" fontId="17" fillId="0" borderId="13" xfId="2" applyNumberFormat="1" applyFont="1" applyFill="1" applyBorder="1" applyAlignment="1">
      <alignment horizontal="center" vertical="center"/>
    </xf>
    <xf numFmtId="0" fontId="17" fillId="0" borderId="13" xfId="0" applyFont="1" applyFill="1" applyBorder="1" applyAlignment="1">
      <alignment vertical="center"/>
    </xf>
    <xf numFmtId="0" fontId="17" fillId="0" borderId="13" xfId="0" applyFont="1" applyFill="1" applyBorder="1" applyAlignment="1">
      <alignment horizontal="left" vertical="center"/>
    </xf>
    <xf numFmtId="7" fontId="17" fillId="0" borderId="13" xfId="0" applyNumberFormat="1" applyFont="1" applyFill="1" applyBorder="1" applyAlignment="1">
      <alignment horizontal="center" vertical="center"/>
    </xf>
    <xf numFmtId="0" fontId="18" fillId="0" borderId="13" xfId="0" applyFont="1" applyFill="1" applyBorder="1" applyAlignment="1">
      <alignment horizontal="left" vertical="center"/>
    </xf>
    <xf numFmtId="8" fontId="12" fillId="2" borderId="13" xfId="2" applyNumberFormat="1" applyFont="1" applyFill="1" applyBorder="1" applyAlignment="1" applyProtection="1">
      <alignment horizontal="center" vertical="center"/>
    </xf>
    <xf numFmtId="9" fontId="16" fillId="2" borderId="17" xfId="0" applyNumberFormat="1" applyFont="1" applyFill="1" applyBorder="1" applyAlignment="1" applyProtection="1">
      <alignment horizontal="center" vertical="center"/>
    </xf>
    <xf numFmtId="164" fontId="16" fillId="2" borderId="17" xfId="0" applyNumberFormat="1" applyFont="1" applyFill="1" applyBorder="1" applyAlignment="1" applyProtection="1">
      <alignment horizontal="center" vertical="center"/>
    </xf>
    <xf numFmtId="165" fontId="16" fillId="2" borderId="17" xfId="0" applyNumberFormat="1" applyFont="1" applyFill="1" applyBorder="1" applyAlignment="1" applyProtection="1">
      <alignment horizontal="center" vertical="center"/>
    </xf>
    <xf numFmtId="165" fontId="16" fillId="2" borderId="13" xfId="0" applyNumberFormat="1" applyFont="1" applyFill="1" applyBorder="1" applyAlignment="1" applyProtection="1">
      <alignment horizontal="center" vertical="center"/>
    </xf>
    <xf numFmtId="0" fontId="4" fillId="5" borderId="16" xfId="0" applyFont="1" applyFill="1" applyBorder="1" applyAlignment="1" applyProtection="1">
      <alignment horizontal="left" vertical="center" indent="1"/>
    </xf>
    <xf numFmtId="0" fontId="6" fillId="2" borderId="17" xfId="0" applyFont="1" applyFill="1" applyBorder="1" applyAlignment="1" applyProtection="1">
      <alignment horizontal="left" vertical="center" indent="1"/>
    </xf>
    <xf numFmtId="0" fontId="6" fillId="2" borderId="13" xfId="0" applyFont="1" applyFill="1" applyBorder="1" applyAlignment="1" applyProtection="1">
      <alignment horizontal="left" vertical="center" indent="1"/>
    </xf>
    <xf numFmtId="0" fontId="0" fillId="0" borderId="0" xfId="0" applyFill="1" applyBorder="1"/>
    <xf numFmtId="0" fontId="0" fillId="2" borderId="1" xfId="0" applyFont="1" applyFill="1" applyBorder="1" applyAlignment="1" applyProtection="1">
      <alignment horizontal="left" vertical="center" indent="1"/>
      <protection locked="0"/>
    </xf>
    <xf numFmtId="9" fontId="12" fillId="2" borderId="1" xfId="2" applyNumberFormat="1" applyFont="1" applyFill="1" applyBorder="1" applyAlignment="1" applyProtection="1">
      <alignment horizontal="center" vertical="center"/>
      <protection locked="0"/>
    </xf>
    <xf numFmtId="164" fontId="12" fillId="2" borderId="1" xfId="2" applyNumberFormat="1" applyFont="1" applyFill="1" applyBorder="1" applyAlignment="1" applyProtection="1">
      <alignment horizontal="center" vertical="center"/>
      <protection locked="0"/>
    </xf>
    <xf numFmtId="165" fontId="12" fillId="2" borderId="1" xfId="2" applyNumberFormat="1" applyFont="1" applyFill="1" applyBorder="1" applyAlignment="1" applyProtection="1">
      <alignment horizontal="center" vertical="center"/>
      <protection locked="0"/>
    </xf>
    <xf numFmtId="7" fontId="18" fillId="0" borderId="13" xfId="0" applyNumberFormat="1" applyFont="1" applyFill="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0" fillId="2" borderId="0" xfId="1" applyFill="1" applyBorder="1" applyAlignment="1" applyProtection="1">
      <alignment horizontal="center" vertical="center"/>
      <protection locked="0"/>
    </xf>
    <xf numFmtId="0" fontId="15" fillId="2" borderId="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indent="1"/>
    </xf>
    <xf numFmtId="0" fontId="7" fillId="4" borderId="6" xfId="0" applyFont="1" applyFill="1" applyBorder="1" applyAlignment="1" applyProtection="1">
      <alignment horizontal="left" vertical="center" wrapText="1" indent="1"/>
    </xf>
    <xf numFmtId="0" fontId="7" fillId="4" borderId="7" xfId="0" applyFont="1" applyFill="1" applyBorder="1" applyAlignment="1" applyProtection="1">
      <alignment horizontal="left" vertical="center" wrapText="1" indent="1"/>
    </xf>
    <xf numFmtId="0" fontId="9" fillId="3" borderId="0" xfId="0" applyFont="1" applyFill="1" applyBorder="1" applyAlignment="1" applyProtection="1">
      <alignment horizontal="left" vertical="center" indent="1"/>
    </xf>
    <xf numFmtId="0" fontId="10" fillId="2" borderId="0" xfId="1" applyFill="1" applyBorder="1" applyAlignment="1" applyProtection="1">
      <alignment horizontal="left" vertical="center"/>
      <protection locked="0"/>
    </xf>
    <xf numFmtId="0" fontId="19" fillId="3" borderId="13" xfId="0" applyFont="1" applyFill="1" applyBorder="1" applyAlignment="1">
      <alignment horizontal="left" vertical="center"/>
    </xf>
    <xf numFmtId="0" fontId="19" fillId="3" borderId="13" xfId="0" applyFont="1" applyFill="1"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20" fillId="2" borderId="0" xfId="0" applyFont="1" applyFill="1" applyAlignment="1" applyProtection="1">
      <alignment horizontal="left" vertical="center" wrapText="1"/>
    </xf>
    <xf numFmtId="0" fontId="21" fillId="2" borderId="0" xfId="0" applyFont="1" applyFill="1" applyAlignment="1" applyProtection="1">
      <alignment vertical="center"/>
    </xf>
    <xf numFmtId="0" fontId="22" fillId="2" borderId="0" xfId="0" applyFont="1" applyFill="1" applyAlignment="1" applyProtection="1">
      <alignmen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7DBF4"/>
      <color rgb="FF0000FF"/>
      <color rgb="FFAFCAFF"/>
      <color rgb="FF4F8A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415896</xdr:colOff>
      <xdr:row>2</xdr:row>
      <xdr:rowOff>66675</xdr:rowOff>
    </xdr:from>
    <xdr:to>
      <xdr:col>6</xdr:col>
      <xdr:colOff>44421</xdr:colOff>
      <xdr:row>3</xdr:row>
      <xdr:rowOff>333375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559396" y="447675"/>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iglife.co.uk/globalassets/aig/documents/2111_aig_business_protection_quick_reference_guide.pdf/download" TargetMode="External"/><Relationship Id="rId1" Type="http://schemas.openxmlformats.org/officeDocument/2006/relationships/hyperlink" Target="https://www.aiglifeadvisertools.co.uk/business-protec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Normal="100" workbookViewId="0">
      <selection activeCell="D12" sqref="D12:E12"/>
    </sheetView>
  </sheetViews>
  <sheetFormatPr defaultRowHeight="17.25" x14ac:dyDescent="0.25"/>
  <cols>
    <col min="1" max="2" width="3.7109375" style="1" customWidth="1"/>
    <col min="3" max="3" width="25.7109375" style="1" customWidth="1"/>
    <col min="4" max="5" width="19" style="23" customWidth="1"/>
    <col min="6" max="6" width="19" style="28" customWidth="1"/>
    <col min="7" max="7" width="3.7109375" style="23" customWidth="1"/>
    <col min="8" max="8" width="3.7109375" style="1" customWidth="1"/>
    <col min="9" max="16384" width="9.140625" style="1"/>
  </cols>
  <sheetData>
    <row r="1" spans="1:8" ht="15" customHeight="1" thickBot="1" x14ac:dyDescent="0.3">
      <c r="A1" s="3"/>
      <c r="B1" s="3"/>
      <c r="C1" s="14"/>
      <c r="D1" s="15"/>
      <c r="E1" s="15"/>
      <c r="F1" s="16"/>
      <c r="G1" s="15"/>
      <c r="H1" s="3"/>
    </row>
    <row r="2" spans="1:8" ht="15" customHeight="1" x14ac:dyDescent="0.25">
      <c r="A2" s="3"/>
      <c r="B2" s="6"/>
      <c r="C2" s="7"/>
      <c r="D2" s="7"/>
      <c r="E2" s="7"/>
      <c r="F2" s="7"/>
      <c r="G2" s="8"/>
      <c r="H2" s="3"/>
    </row>
    <row r="3" spans="1:8" ht="15" x14ac:dyDescent="0.25">
      <c r="A3" s="3"/>
      <c r="B3" s="9"/>
      <c r="C3" s="2" t="s">
        <v>1</v>
      </c>
      <c r="D3" s="3"/>
      <c r="E3" s="3"/>
      <c r="F3" s="3"/>
      <c r="G3" s="10"/>
      <c r="H3" s="3"/>
    </row>
    <row r="4" spans="1:8" ht="30" customHeight="1" x14ac:dyDescent="0.25">
      <c r="A4" s="3"/>
      <c r="B4" s="9"/>
      <c r="C4" s="17" t="s">
        <v>3</v>
      </c>
      <c r="D4" s="3"/>
      <c r="E4" s="3"/>
      <c r="F4" s="3"/>
      <c r="G4" s="10"/>
      <c r="H4" s="3"/>
    </row>
    <row r="5" spans="1:8" ht="15" customHeight="1" x14ac:dyDescent="0.25">
      <c r="A5" s="4"/>
      <c r="B5" s="9"/>
      <c r="C5" s="14"/>
      <c r="D5" s="15"/>
      <c r="E5" s="15"/>
      <c r="F5" s="16"/>
      <c r="G5" s="18"/>
      <c r="H5" s="4"/>
    </row>
    <row r="6" spans="1:8" ht="30" customHeight="1" x14ac:dyDescent="0.25">
      <c r="A6" s="3"/>
      <c r="B6" s="9"/>
      <c r="C6" s="68" t="s">
        <v>4</v>
      </c>
      <c r="D6" s="68"/>
      <c r="E6" s="68"/>
      <c r="F6" s="68"/>
      <c r="G6" s="18"/>
      <c r="H6" s="3"/>
    </row>
    <row r="7" spans="1:8" ht="12" customHeight="1" x14ac:dyDescent="0.25">
      <c r="A7" s="3"/>
      <c r="B7" s="9"/>
      <c r="C7" s="14"/>
      <c r="D7" s="15"/>
      <c r="E7" s="15"/>
      <c r="F7" s="16"/>
      <c r="G7" s="18"/>
      <c r="H7" s="3"/>
    </row>
    <row r="8" spans="1:8" ht="20.100000000000001" customHeight="1" x14ac:dyDescent="0.25">
      <c r="A8" s="3"/>
      <c r="B8" s="9"/>
      <c r="C8" s="19" t="s">
        <v>2</v>
      </c>
      <c r="D8" s="20"/>
      <c r="E8" s="20"/>
      <c r="F8" s="20"/>
      <c r="G8" s="18"/>
      <c r="H8" s="3"/>
    </row>
    <row r="9" spans="1:8" ht="20.100000000000001" customHeight="1" x14ac:dyDescent="0.25">
      <c r="A9" s="3"/>
      <c r="B9" s="9"/>
      <c r="C9" s="14"/>
      <c r="D9" s="15"/>
      <c r="E9" s="15"/>
      <c r="F9" s="16"/>
      <c r="G9" s="18"/>
      <c r="H9" s="3"/>
    </row>
    <row r="10" spans="1:8" ht="24.95" customHeight="1" x14ac:dyDescent="0.25">
      <c r="A10" s="3"/>
      <c r="B10" s="9"/>
      <c r="C10" s="72" t="s">
        <v>5</v>
      </c>
      <c r="D10" s="72"/>
      <c r="E10" s="72"/>
      <c r="F10" s="72"/>
      <c r="G10" s="18"/>
      <c r="H10" s="3"/>
    </row>
    <row r="11" spans="1:8" ht="18" customHeight="1" x14ac:dyDescent="0.25">
      <c r="A11" s="3"/>
      <c r="B11" s="9"/>
      <c r="C11" s="14"/>
      <c r="D11" s="15"/>
      <c r="E11" s="15"/>
      <c r="F11" s="16"/>
      <c r="G11" s="18"/>
      <c r="H11" s="3"/>
    </row>
    <row r="12" spans="1:8" ht="21.95" customHeight="1" x14ac:dyDescent="0.25">
      <c r="A12" s="3"/>
      <c r="B12" s="9"/>
      <c r="C12" s="13" t="s">
        <v>20</v>
      </c>
      <c r="D12" s="65" t="s">
        <v>21</v>
      </c>
      <c r="E12" s="66"/>
      <c r="F12" s="12"/>
      <c r="G12" s="21"/>
      <c r="H12" s="3"/>
    </row>
    <row r="13" spans="1:8" ht="18" customHeight="1" x14ac:dyDescent="0.25">
      <c r="A13" s="5"/>
      <c r="B13" s="9"/>
      <c r="C13" s="22"/>
      <c r="D13" s="15"/>
      <c r="E13" s="15"/>
      <c r="F13" s="16"/>
      <c r="G13" s="18"/>
      <c r="H13" s="5"/>
    </row>
    <row r="14" spans="1:8" ht="21.95" customHeight="1" x14ac:dyDescent="0.25">
      <c r="A14" s="3"/>
      <c r="B14" s="9"/>
      <c r="C14" s="56" t="str">
        <f>IF(D12="Partnership","Partners", IF(D12="Limited Liability Partnership","Members","Shareholders"))</f>
        <v>Shareholders</v>
      </c>
      <c r="D14" s="32" t="s">
        <v>7</v>
      </c>
      <c r="E14" s="32" t="s">
        <v>8</v>
      </c>
      <c r="F14" s="32" t="s">
        <v>14</v>
      </c>
      <c r="G14" s="21"/>
      <c r="H14" s="3"/>
    </row>
    <row r="15" spans="1:8" ht="21.95" customHeight="1" x14ac:dyDescent="0.25">
      <c r="A15" s="3"/>
      <c r="B15" s="9"/>
      <c r="C15" s="60"/>
      <c r="D15" s="61"/>
      <c r="E15" s="62"/>
      <c r="F15" s="63"/>
      <c r="G15" s="21"/>
      <c r="H15" s="3"/>
    </row>
    <row r="16" spans="1:8" ht="21.95" customHeight="1" x14ac:dyDescent="0.25">
      <c r="A16" s="3"/>
      <c r="B16" s="9"/>
      <c r="C16" s="60"/>
      <c r="D16" s="61"/>
      <c r="E16" s="62"/>
      <c r="F16" s="63"/>
      <c r="G16" s="21"/>
      <c r="H16" s="3"/>
    </row>
    <row r="17" spans="1:8" ht="21.95" customHeight="1" x14ac:dyDescent="0.25">
      <c r="A17" s="3"/>
      <c r="B17" s="9"/>
      <c r="C17" s="60"/>
      <c r="D17" s="61"/>
      <c r="E17" s="62"/>
      <c r="F17" s="63"/>
      <c r="G17" s="21"/>
      <c r="H17" s="3"/>
    </row>
    <row r="18" spans="1:8" ht="21.95" customHeight="1" x14ac:dyDescent="0.25">
      <c r="A18" s="3"/>
      <c r="B18" s="9"/>
      <c r="C18" s="60"/>
      <c r="D18" s="61"/>
      <c r="E18" s="62"/>
      <c r="F18" s="63"/>
      <c r="G18" s="21"/>
      <c r="H18" s="3"/>
    </row>
    <row r="19" spans="1:8" ht="21.95" customHeight="1" x14ac:dyDescent="0.25">
      <c r="A19" s="3"/>
      <c r="B19" s="9"/>
      <c r="C19" s="60"/>
      <c r="D19" s="61"/>
      <c r="E19" s="62"/>
      <c r="F19" s="63"/>
      <c r="G19" s="21"/>
      <c r="H19" s="3"/>
    </row>
    <row r="20" spans="1:8" ht="21.95" customHeight="1" x14ac:dyDescent="0.25">
      <c r="A20" s="5"/>
      <c r="B20" s="9"/>
      <c r="C20" s="57" t="s">
        <v>10</v>
      </c>
      <c r="D20" s="52">
        <f>SUM(D15:D19)</f>
        <v>0</v>
      </c>
      <c r="E20" s="53">
        <f>SUM(E15:E19)</f>
        <v>0</v>
      </c>
      <c r="F20" s="54">
        <f>SUM(F15:F19)</f>
        <v>0</v>
      </c>
      <c r="G20" s="21"/>
      <c r="H20" s="5"/>
    </row>
    <row r="21" spans="1:8" ht="27.95" customHeight="1" x14ac:dyDescent="0.25">
      <c r="A21" s="3"/>
      <c r="B21" s="9"/>
      <c r="C21" s="12"/>
      <c r="D21" s="16"/>
      <c r="E21" s="16"/>
      <c r="F21" s="16"/>
      <c r="G21" s="18"/>
      <c r="H21" s="3"/>
    </row>
    <row r="22" spans="1:8" ht="24.95" customHeight="1" x14ac:dyDescent="0.25">
      <c r="A22" s="3"/>
      <c r="B22" s="9"/>
      <c r="C22" s="72" t="s">
        <v>6</v>
      </c>
      <c r="D22" s="72"/>
      <c r="E22" s="72"/>
      <c r="F22" s="72"/>
      <c r="G22" s="18"/>
      <c r="H22" s="3"/>
    </row>
    <row r="23" spans="1:8" ht="18" customHeight="1" x14ac:dyDescent="0.25">
      <c r="A23" s="3"/>
      <c r="B23" s="9"/>
      <c r="C23" s="14"/>
      <c r="D23" s="15"/>
      <c r="E23" s="15"/>
      <c r="F23" s="16"/>
      <c r="G23" s="18"/>
      <c r="H23" s="3"/>
    </row>
    <row r="24" spans="1:8" ht="21.95" customHeight="1" x14ac:dyDescent="0.25">
      <c r="A24" s="3"/>
      <c r="B24" s="9"/>
      <c r="C24" s="29" t="str">
        <f>IF(D12="Partnership","Partners", IF(D12="Limited Liability Partnership","Members","Shareholders"))</f>
        <v>Shareholders</v>
      </c>
      <c r="D24" s="30" t="s">
        <v>11</v>
      </c>
      <c r="E24" s="30" t="s">
        <v>12</v>
      </c>
      <c r="F24" s="30" t="s">
        <v>13</v>
      </c>
      <c r="G24" s="21"/>
      <c r="H24" s="3"/>
    </row>
    <row r="25" spans="1:8" ht="21.95" customHeight="1" x14ac:dyDescent="0.25">
      <c r="A25" s="3"/>
      <c r="B25" s="9"/>
      <c r="C25" s="31" t="str">
        <f>IF(C15="","",C15)</f>
        <v/>
      </c>
      <c r="D25" s="33" t="str">
        <f>IF(F15="","",F15)</f>
        <v/>
      </c>
      <c r="E25" s="33" t="str">
        <f>IF(F15="","",Calculations!B18)</f>
        <v/>
      </c>
      <c r="F25" s="51" t="str">
        <f>IF(E25="","",E25-D25)</f>
        <v/>
      </c>
      <c r="G25" s="21"/>
      <c r="H25" s="3"/>
    </row>
    <row r="26" spans="1:8" ht="21.95" customHeight="1" x14ac:dyDescent="0.25">
      <c r="A26" s="3"/>
      <c r="B26" s="9"/>
      <c r="C26" s="31" t="str">
        <f t="shared" ref="C26:C29" si="0">IF(C16="","",C16)</f>
        <v/>
      </c>
      <c r="D26" s="33" t="str">
        <f t="shared" ref="D26:D29" si="1">IF(F16="","",F16)</f>
        <v/>
      </c>
      <c r="E26" s="33" t="str">
        <f>IF(F16="","",Calculations!B19)</f>
        <v/>
      </c>
      <c r="F26" s="51" t="str">
        <f t="shared" ref="F26:F29" si="2">IF(E26="","",E26-D26)</f>
        <v/>
      </c>
      <c r="G26" s="21"/>
      <c r="H26" s="3"/>
    </row>
    <row r="27" spans="1:8" ht="21.95" customHeight="1" x14ac:dyDescent="0.25">
      <c r="A27" s="3"/>
      <c r="B27" s="9"/>
      <c r="C27" s="31" t="str">
        <f t="shared" si="0"/>
        <v/>
      </c>
      <c r="D27" s="33" t="str">
        <f t="shared" si="1"/>
        <v/>
      </c>
      <c r="E27" s="33" t="str">
        <f>IF(F17="","",Calculations!B20)</f>
        <v/>
      </c>
      <c r="F27" s="51" t="str">
        <f t="shared" si="2"/>
        <v/>
      </c>
      <c r="G27" s="21"/>
      <c r="H27" s="3"/>
    </row>
    <row r="28" spans="1:8" ht="21.95" customHeight="1" x14ac:dyDescent="0.25">
      <c r="A28" s="3"/>
      <c r="B28" s="9"/>
      <c r="C28" s="31" t="str">
        <f t="shared" si="0"/>
        <v/>
      </c>
      <c r="D28" s="33" t="str">
        <f t="shared" si="1"/>
        <v/>
      </c>
      <c r="E28" s="33" t="str">
        <f>IF(F18="","",Calculations!B21)</f>
        <v/>
      </c>
      <c r="F28" s="51" t="str">
        <f t="shared" si="2"/>
        <v/>
      </c>
      <c r="G28" s="21"/>
      <c r="H28" s="3"/>
    </row>
    <row r="29" spans="1:8" ht="21.95" customHeight="1" x14ac:dyDescent="0.25">
      <c r="A29" s="3"/>
      <c r="B29" s="9"/>
      <c r="C29" s="31" t="str">
        <f t="shared" si="0"/>
        <v/>
      </c>
      <c r="D29" s="33" t="str">
        <f t="shared" si="1"/>
        <v/>
      </c>
      <c r="E29" s="33" t="str">
        <f>IF(F19="","",Calculations!B22)</f>
        <v/>
      </c>
      <c r="F29" s="51" t="str">
        <f t="shared" si="2"/>
        <v/>
      </c>
      <c r="G29" s="21"/>
      <c r="H29" s="3"/>
    </row>
    <row r="30" spans="1:8" ht="21.95" customHeight="1" x14ac:dyDescent="0.25">
      <c r="A30" s="5"/>
      <c r="B30" s="9"/>
      <c r="C30" s="58" t="s">
        <v>10</v>
      </c>
      <c r="D30" s="55">
        <f>SUM(D25:D29)</f>
        <v>0</v>
      </c>
      <c r="E30" s="55">
        <f>SUM(E25:E29)</f>
        <v>0</v>
      </c>
      <c r="F30" s="55">
        <f>SUM(F25:F29)</f>
        <v>0</v>
      </c>
      <c r="G30" s="21"/>
      <c r="H30" s="5"/>
    </row>
    <row r="31" spans="1:8" ht="27.95" customHeight="1" x14ac:dyDescent="0.25">
      <c r="A31" s="3"/>
      <c r="B31" s="9"/>
      <c r="C31" s="12"/>
      <c r="D31" s="16"/>
      <c r="E31" s="16"/>
      <c r="F31" s="16"/>
      <c r="G31" s="18"/>
      <c r="H31" s="3"/>
    </row>
    <row r="32" spans="1:8" ht="24.95" customHeight="1" x14ac:dyDescent="0.25">
      <c r="A32" s="3"/>
      <c r="B32" s="9"/>
      <c r="C32" s="72" t="s">
        <v>16</v>
      </c>
      <c r="D32" s="72"/>
      <c r="E32" s="72"/>
      <c r="F32" s="72"/>
      <c r="G32" s="18"/>
      <c r="H32" s="3"/>
    </row>
    <row r="33" spans="1:9" ht="12" customHeight="1" x14ac:dyDescent="0.25">
      <c r="A33" s="3"/>
      <c r="B33" s="9"/>
      <c r="C33" s="14"/>
      <c r="D33" s="15"/>
      <c r="E33" s="15"/>
      <c r="F33" s="16"/>
      <c r="G33" s="18"/>
      <c r="H33" s="3"/>
    </row>
    <row r="34" spans="1:9" ht="21.95" customHeight="1" x14ac:dyDescent="0.25">
      <c r="A34" s="3"/>
      <c r="B34" s="9"/>
      <c r="C34" s="73" t="s">
        <v>23</v>
      </c>
      <c r="D34" s="73"/>
      <c r="E34" s="67" t="s">
        <v>22</v>
      </c>
      <c r="F34" s="67"/>
      <c r="G34" s="18"/>
      <c r="H34" s="3"/>
    </row>
    <row r="35" spans="1:9" ht="20.100000000000001" customHeight="1" x14ac:dyDescent="0.25">
      <c r="A35" s="3"/>
      <c r="B35" s="9"/>
      <c r="C35" s="14"/>
      <c r="D35" s="15"/>
      <c r="E35" s="15"/>
      <c r="F35" s="16"/>
      <c r="G35" s="18"/>
      <c r="H35" s="3"/>
    </row>
    <row r="36" spans="1:9" s="23" customFormat="1" ht="39.950000000000003" customHeight="1" x14ac:dyDescent="0.25">
      <c r="A36" s="3"/>
      <c r="B36" s="9"/>
      <c r="C36" s="69" t="s">
        <v>0</v>
      </c>
      <c r="D36" s="70"/>
      <c r="E36" s="70"/>
      <c r="F36" s="71"/>
      <c r="G36" s="18"/>
      <c r="H36" s="3"/>
    </row>
    <row r="37" spans="1:9" s="23" customFormat="1" ht="20.100000000000001" customHeight="1" thickBot="1" x14ac:dyDescent="0.3">
      <c r="A37" s="3"/>
      <c r="B37" s="11"/>
      <c r="C37" s="24"/>
      <c r="D37" s="25"/>
      <c r="E37" s="25"/>
      <c r="F37" s="26"/>
      <c r="G37" s="27"/>
      <c r="H37" s="3"/>
    </row>
    <row r="38" spans="1:9" s="76" customFormat="1" x14ac:dyDescent="0.25">
      <c r="A38" s="1"/>
      <c r="B38" s="1"/>
      <c r="D38" s="77"/>
      <c r="E38" s="77"/>
      <c r="F38" s="78"/>
      <c r="G38" s="77"/>
      <c r="H38" s="1"/>
      <c r="I38" s="77"/>
    </row>
    <row r="39" spans="1:9" s="76" customFormat="1" ht="50.1" customHeight="1" x14ac:dyDescent="0.25">
      <c r="A39" s="1"/>
      <c r="B39" s="79" t="s">
        <v>27</v>
      </c>
      <c r="C39" s="79"/>
      <c r="D39" s="79"/>
      <c r="E39" s="79"/>
      <c r="F39" s="79"/>
      <c r="G39" s="79"/>
      <c r="H39" s="1"/>
      <c r="I39" s="77"/>
    </row>
    <row r="40" spans="1:9" s="76" customFormat="1" ht="5.0999999999999996" customHeight="1" x14ac:dyDescent="0.25">
      <c r="A40" s="1"/>
      <c r="B40" s="80"/>
      <c r="D40" s="77"/>
      <c r="E40" s="77"/>
      <c r="F40" s="78"/>
      <c r="G40" s="77"/>
      <c r="H40" s="1"/>
      <c r="I40" s="77"/>
    </row>
    <row r="41" spans="1:9" s="76" customFormat="1" x14ac:dyDescent="0.25">
      <c r="A41" s="1"/>
      <c r="B41" s="81" t="s">
        <v>28</v>
      </c>
      <c r="D41" s="77"/>
      <c r="E41" s="77"/>
      <c r="F41" s="78"/>
      <c r="G41" s="77"/>
      <c r="H41" s="1"/>
      <c r="I41" s="77"/>
    </row>
  </sheetData>
  <sheetProtection password="C535" sheet="1" selectLockedCells="1"/>
  <mergeCells count="9">
    <mergeCell ref="B39:G39"/>
    <mergeCell ref="D12:E12"/>
    <mergeCell ref="E34:F34"/>
    <mergeCell ref="C6:F6"/>
    <mergeCell ref="C36:F36"/>
    <mergeCell ref="C10:F10"/>
    <mergeCell ref="C22:F22"/>
    <mergeCell ref="C32:F32"/>
    <mergeCell ref="C34:D34"/>
  </mergeCells>
  <hyperlinks>
    <hyperlink ref="E34" r:id="rId1"/>
    <hyperlink ref="C34" r:id="rId2"/>
  </hyperlinks>
  <printOptions horizontalCentered="1"/>
  <pageMargins left="0.31496062992125984" right="0.31496062992125984" top="0.55118110236220474" bottom="0.55118110236220474" header="0.31496062992125984" footer="0.31496062992125984"/>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x14:formula1>
            <xm:f>Calculations!$A$25:$A$27</xm:f>
          </x14:formula1>
          <xm:sqref>D12:E12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
    </sheetView>
  </sheetViews>
  <sheetFormatPr defaultRowHeight="15" x14ac:dyDescent="0.25"/>
  <cols>
    <col min="1" max="7" width="18.7109375" style="45" customWidth="1"/>
    <col min="8" max="16384" width="9.140625" style="45"/>
  </cols>
  <sheetData>
    <row r="1" spans="1:7" s="38" customFormat="1" ht="21.95" customHeight="1" x14ac:dyDescent="0.25">
      <c r="A1" s="36" t="s">
        <v>26</v>
      </c>
      <c r="B1" s="37" t="s">
        <v>7</v>
      </c>
      <c r="C1" s="37" t="s">
        <v>9</v>
      </c>
    </row>
    <row r="2" spans="1:7" s="38" customFormat="1" ht="21.95" customHeight="1" x14ac:dyDescent="0.25">
      <c r="A2" s="47" t="str">
        <f>IF('Premium Equalisation Calculator'!C15="","",'Premium Equalisation Calculator'!C15)</f>
        <v/>
      </c>
      <c r="B2" s="40" t="str">
        <f>IF('Premium Equalisation Calculator'!D15="","",'Premium Equalisation Calculator'!D15*100)</f>
        <v/>
      </c>
      <c r="C2" s="41" t="str">
        <f>IF('Premium Equalisation Calculator'!F15="","",'Premium Equalisation Calculator'!F15)</f>
        <v/>
      </c>
    </row>
    <row r="3" spans="1:7" s="38" customFormat="1" ht="21.95" customHeight="1" x14ac:dyDescent="0.25">
      <c r="A3" s="47" t="str">
        <f>IF('Premium Equalisation Calculator'!C16="","",'Premium Equalisation Calculator'!C16)</f>
        <v/>
      </c>
      <c r="B3" s="40" t="str">
        <f>IF('Premium Equalisation Calculator'!D16="","",'Premium Equalisation Calculator'!D16*100)</f>
        <v/>
      </c>
      <c r="C3" s="41" t="str">
        <f>IF('Premium Equalisation Calculator'!F16="","",'Premium Equalisation Calculator'!F16)</f>
        <v/>
      </c>
    </row>
    <row r="4" spans="1:7" s="38" customFormat="1" ht="21.95" customHeight="1" x14ac:dyDescent="0.25">
      <c r="A4" s="47" t="str">
        <f>IF('Premium Equalisation Calculator'!C17="","",'Premium Equalisation Calculator'!C17)</f>
        <v/>
      </c>
      <c r="B4" s="40" t="str">
        <f>IF('Premium Equalisation Calculator'!D17="","",'Premium Equalisation Calculator'!D17*100)</f>
        <v/>
      </c>
      <c r="C4" s="41" t="str">
        <f>IF('Premium Equalisation Calculator'!F17="","",'Premium Equalisation Calculator'!F17)</f>
        <v/>
      </c>
    </row>
    <row r="5" spans="1:7" s="38" customFormat="1" ht="21.95" customHeight="1" x14ac:dyDescent="0.25">
      <c r="A5" s="47" t="str">
        <f>IF('Premium Equalisation Calculator'!C18="","",'Premium Equalisation Calculator'!C18)</f>
        <v/>
      </c>
      <c r="B5" s="40" t="str">
        <f>IF('Premium Equalisation Calculator'!D18="","",'Premium Equalisation Calculator'!D18*100)</f>
        <v/>
      </c>
      <c r="C5" s="41" t="str">
        <f>IF('Premium Equalisation Calculator'!F18="","",'Premium Equalisation Calculator'!F18)</f>
        <v/>
      </c>
    </row>
    <row r="6" spans="1:7" s="38" customFormat="1" ht="21.95" customHeight="1" x14ac:dyDescent="0.25">
      <c r="A6" s="47" t="str">
        <f>IF('Premium Equalisation Calculator'!C19="","",'Premium Equalisation Calculator'!C19)</f>
        <v/>
      </c>
      <c r="B6" s="40" t="str">
        <f>IF('Premium Equalisation Calculator'!D19="","",'Premium Equalisation Calculator'!D19*100)</f>
        <v/>
      </c>
      <c r="C6" s="41" t="str">
        <f>IF('Premium Equalisation Calculator'!F19="","",'Premium Equalisation Calculator'!F19)</f>
        <v/>
      </c>
    </row>
    <row r="7" spans="1:7" s="38" customFormat="1" ht="21.95" customHeight="1" x14ac:dyDescent="0.25">
      <c r="A7" s="42" t="s">
        <v>10</v>
      </c>
      <c r="B7" s="43">
        <f>SUM(B2:B6)/100</f>
        <v>0</v>
      </c>
      <c r="C7" s="44">
        <f>SUM(C2:C6)</f>
        <v>0</v>
      </c>
    </row>
    <row r="8" spans="1:7" ht="21.95" customHeight="1" x14ac:dyDescent="0.25">
      <c r="A8" s="39"/>
      <c r="B8" s="39"/>
      <c r="C8" s="39"/>
      <c r="D8" s="39"/>
      <c r="E8" s="39"/>
      <c r="F8" s="39"/>
      <c r="G8" s="39"/>
    </row>
    <row r="9" spans="1:7" ht="21.95" customHeight="1" x14ac:dyDescent="0.25">
      <c r="A9" s="74" t="s">
        <v>25</v>
      </c>
      <c r="B9" s="75" t="s">
        <v>24</v>
      </c>
      <c r="C9" s="75"/>
      <c r="D9" s="75"/>
      <c r="E9" s="75"/>
      <c r="F9" s="75"/>
    </row>
    <row r="10" spans="1:7" ht="21.95" customHeight="1" x14ac:dyDescent="0.25">
      <c r="A10" s="74"/>
      <c r="B10" s="34" t="str">
        <f>IF(A2="","",A2)</f>
        <v/>
      </c>
      <c r="C10" s="34" t="str">
        <f>IF(A3="","",A3)</f>
        <v/>
      </c>
      <c r="D10" s="34" t="str">
        <f>IF(A4="","",A4)</f>
        <v/>
      </c>
      <c r="E10" s="34" t="str">
        <f>IF(A5="","",A5)</f>
        <v/>
      </c>
      <c r="F10" s="34" t="str">
        <f>IF(A6="","",A6)</f>
        <v/>
      </c>
    </row>
    <row r="11" spans="1:7" ht="21.95" customHeight="1" x14ac:dyDescent="0.25">
      <c r="A11" s="35" t="str">
        <f>B10</f>
        <v/>
      </c>
      <c r="B11" s="46" t="str">
        <f>IF(OR($B$2="",$B$2=0,B2="",B2=0),"",IF($B$10=A11,"-",VLOOKUP(B$10,$A$2:$C$6,2,FALSE)/(($B$7*100)-VLOOKUP($A11,$A$2:$C$6,2,FALSE))))</f>
        <v/>
      </c>
      <c r="C11" s="46" t="str">
        <f>IF(OR($B$3="",$B$3=0,B2="",B2=0),"",IF($C$10=A11,"-",VLOOKUP(C$10,$A$2:$C$6,2,FALSE)/(($B$7*100)-VLOOKUP($A11,$A$2:$C$6,2,FALSE))))</f>
        <v/>
      </c>
      <c r="D11" s="46" t="str">
        <f>IF(OR($B$4="",$B$4=0,B2="",B2=0),"",IF($D$10=A11,"-",VLOOKUP(D$10,$A$2:$C$6,2,FALSE)/(($B$7*100)-VLOOKUP($A11,$A$2:$C$6,2,FALSE))))</f>
        <v/>
      </c>
      <c r="E11" s="46" t="str">
        <f>IF(OR($B$5="",$B$5=0,B2="",B2=0),"",IF($E$10=A11,"-",VLOOKUP(E$10,$A$2:$C$6,2,FALSE)/(($B$7*100)-VLOOKUP($A11,$A$2:$C$6,2,FALSE))))</f>
        <v/>
      </c>
      <c r="F11" s="46" t="str">
        <f>IF(OR($B$6="",$B$6=0,B2="",B2=0),"",IF($F$10=A11,"-",VLOOKUP(F$10,$A$2:$C$6,2,FALSE)/(($B$7*100)-VLOOKUP($A11,$A$2:$C$6,2,FALSE))))</f>
        <v/>
      </c>
    </row>
    <row r="12" spans="1:7" ht="21.95" customHeight="1" x14ac:dyDescent="0.25">
      <c r="A12" s="35" t="str">
        <f>C10</f>
        <v/>
      </c>
      <c r="B12" s="46" t="str">
        <f t="shared" ref="B12:B15" si="0">IF(OR($B$2="",$B$2=0,B3="",B3=0),"",IF($B$10=A12,"-",VLOOKUP(B$10,$A$2:$C$6,2,FALSE)/(($B$7*100)-VLOOKUP($A12,$A$2:$C$6,2,FALSE))))</f>
        <v/>
      </c>
      <c r="C12" s="46" t="str">
        <f t="shared" ref="C12:C15" si="1">IF(OR($B$3="",$B$3=0,B3="",B3=0),"",IF($C$10=A12,"-",VLOOKUP(C$10,$A$2:$C$6,2,FALSE)/(($B$7*100)-VLOOKUP($A12,$A$2:$C$6,2,FALSE))))</f>
        <v/>
      </c>
      <c r="D12" s="46" t="str">
        <f t="shared" ref="D12:D15" si="2">IF(OR($B$4="",$B$4=0,B3="",B3=0),"",IF($D$10=A12,"-",VLOOKUP(D$10,$A$2:$C$6,2,FALSE)/(($B$7*100)-VLOOKUP($A12,$A$2:$C$6,2,FALSE))))</f>
        <v/>
      </c>
      <c r="E12" s="46" t="str">
        <f t="shared" ref="E12:E15" si="3">IF(OR($B$5="",$B$5=0,B3="",B3=0),"",IF($E$10=A12,"-",VLOOKUP(E$10,$A$2:$C$6,2,FALSE)/(($B$7*100)-VLOOKUP($A12,$A$2:$C$6,2,FALSE))))</f>
        <v/>
      </c>
      <c r="F12" s="46" t="str">
        <f t="shared" ref="F12:F15" si="4">IF(OR($B$6="",$B$6=0,B3="",B3=0),"",IF($F$10=A12,"-",VLOOKUP(F$10,$A$2:$C$6,2,FALSE)/(($B$7*100)-VLOOKUP($A12,$A$2:$C$6,2,FALSE))))</f>
        <v/>
      </c>
    </row>
    <row r="13" spans="1:7" ht="21.95" customHeight="1" x14ac:dyDescent="0.25">
      <c r="A13" s="35" t="str">
        <f>D10</f>
        <v/>
      </c>
      <c r="B13" s="46" t="str">
        <f t="shared" si="0"/>
        <v/>
      </c>
      <c r="C13" s="46" t="str">
        <f t="shared" si="1"/>
        <v/>
      </c>
      <c r="D13" s="46" t="str">
        <f t="shared" si="2"/>
        <v/>
      </c>
      <c r="E13" s="46" t="str">
        <f t="shared" si="3"/>
        <v/>
      </c>
      <c r="F13" s="46" t="str">
        <f t="shared" si="4"/>
        <v/>
      </c>
    </row>
    <row r="14" spans="1:7" ht="21.95" customHeight="1" x14ac:dyDescent="0.25">
      <c r="A14" s="35" t="str">
        <f>E10</f>
        <v/>
      </c>
      <c r="B14" s="46" t="str">
        <f t="shared" si="0"/>
        <v/>
      </c>
      <c r="C14" s="46" t="str">
        <f t="shared" si="1"/>
        <v/>
      </c>
      <c r="D14" s="46" t="str">
        <f t="shared" si="2"/>
        <v/>
      </c>
      <c r="E14" s="46" t="str">
        <f t="shared" si="3"/>
        <v/>
      </c>
      <c r="F14" s="46" t="str">
        <f t="shared" si="4"/>
        <v/>
      </c>
    </row>
    <row r="15" spans="1:7" ht="21.95" customHeight="1" x14ac:dyDescent="0.25">
      <c r="A15" s="35" t="str">
        <f>F10</f>
        <v/>
      </c>
      <c r="B15" s="46" t="str">
        <f t="shared" si="0"/>
        <v/>
      </c>
      <c r="C15" s="46" t="str">
        <f t="shared" si="1"/>
        <v/>
      </c>
      <c r="D15" s="46" t="str">
        <f t="shared" si="2"/>
        <v/>
      </c>
      <c r="E15" s="46" t="str">
        <f t="shared" si="3"/>
        <v/>
      </c>
      <c r="F15" s="46" t="str">
        <f t="shared" si="4"/>
        <v/>
      </c>
    </row>
    <row r="16" spans="1:7" ht="21.95" customHeight="1" x14ac:dyDescent="0.25">
      <c r="A16" s="39"/>
      <c r="B16" s="39"/>
      <c r="C16" s="39"/>
      <c r="D16" s="39"/>
      <c r="E16" s="39"/>
      <c r="F16" s="39"/>
    </row>
    <row r="17" spans="1:2" ht="21.95" customHeight="1" x14ac:dyDescent="0.25">
      <c r="A17" s="74" t="s">
        <v>15</v>
      </c>
      <c r="B17" s="74"/>
    </row>
    <row r="18" spans="1:2" ht="21.95" customHeight="1" x14ac:dyDescent="0.25">
      <c r="A18" s="48" t="str">
        <f>IF('Premium Equalisation Calculator'!C15="","",'Premium Equalisation Calculator'!C15)</f>
        <v/>
      </c>
      <c r="B18" s="49" t="str">
        <f>IF('Premium Equalisation Calculator'!F15="","",SUMPRODUCT(B11:B15,$C$2:$C$6))</f>
        <v/>
      </c>
    </row>
    <row r="19" spans="1:2" ht="21.95" customHeight="1" x14ac:dyDescent="0.25">
      <c r="A19" s="48" t="str">
        <f>IF('Premium Equalisation Calculator'!C16="","",'Premium Equalisation Calculator'!C16)</f>
        <v/>
      </c>
      <c r="B19" s="49" t="str">
        <f>IF('Premium Equalisation Calculator'!F16="","",SUMPRODUCT(C11:C15,$C$2:$C$6))</f>
        <v/>
      </c>
    </row>
    <row r="20" spans="1:2" ht="21.95" customHeight="1" x14ac:dyDescent="0.25">
      <c r="A20" s="48" t="str">
        <f>IF('Premium Equalisation Calculator'!C17="","",'Premium Equalisation Calculator'!C17)</f>
        <v/>
      </c>
      <c r="B20" s="49" t="str">
        <f>IF('Premium Equalisation Calculator'!F17="","",SUMPRODUCT(D11:D15,$C$2:$C$6))</f>
        <v/>
      </c>
    </row>
    <row r="21" spans="1:2" ht="21.95" customHeight="1" x14ac:dyDescent="0.25">
      <c r="A21" s="48" t="str">
        <f>IF('Premium Equalisation Calculator'!C18="","",'Premium Equalisation Calculator'!C18)</f>
        <v/>
      </c>
      <c r="B21" s="49" t="str">
        <f>IF('Premium Equalisation Calculator'!F18="","",SUMPRODUCT(E11:E15,$C$2:$C$6))</f>
        <v/>
      </c>
    </row>
    <row r="22" spans="1:2" ht="21.95" customHeight="1" x14ac:dyDescent="0.25">
      <c r="A22" s="48" t="str">
        <f>IF('Premium Equalisation Calculator'!C19="","",'Premium Equalisation Calculator'!C19)</f>
        <v/>
      </c>
      <c r="B22" s="49" t="str">
        <f>IF('Premium Equalisation Calculator'!F19="","",SUMPRODUCT(F11:F15,$C$2:$C$6))</f>
        <v/>
      </c>
    </row>
    <row r="23" spans="1:2" ht="21.95" customHeight="1" x14ac:dyDescent="0.25">
      <c r="A23" s="50" t="s">
        <v>10</v>
      </c>
      <c r="B23" s="64">
        <f>SUM(B18:B22)</f>
        <v>0</v>
      </c>
    </row>
    <row r="24" spans="1:2" ht="21.95" customHeight="1" x14ac:dyDescent="0.25"/>
    <row r="25" spans="1:2" x14ac:dyDescent="0.25">
      <c r="A25" s="45" t="s">
        <v>17</v>
      </c>
    </row>
    <row r="26" spans="1:2" x14ac:dyDescent="0.25">
      <c r="A26" s="45" t="s">
        <v>18</v>
      </c>
    </row>
    <row r="27" spans="1:2" x14ac:dyDescent="0.25">
      <c r="A27" s="59" t="s">
        <v>19</v>
      </c>
    </row>
  </sheetData>
  <mergeCells count="3">
    <mergeCell ref="A17:B17"/>
    <mergeCell ref="B9:F9"/>
    <mergeCell ref="A9: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Premium Equalisation Calculator</vt:lpstr>
      <vt:lpstr>Calculations</vt:lpstr>
      <vt:lpstr>'Premium Equalisation Calculator'!Print_Area</vt:lpstr>
    </vt:vector>
  </TitlesOfParts>
  <Company>Ageas Protect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Andy Roberts</cp:lastModifiedBy>
  <cp:lastPrinted>2020-08-13T06:47:43Z</cp:lastPrinted>
  <dcterms:created xsi:type="dcterms:W3CDTF">2017-06-05T07:01:16Z</dcterms:created>
  <dcterms:modified xsi:type="dcterms:W3CDTF">2020-08-13T11:28:37Z</dcterms:modified>
</cp:coreProperties>
</file>