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flprod.co.uk\home\robera\Documents\Tools &amp; Calculators\Current\"/>
    </mc:Choice>
  </mc:AlternateContent>
  <workbookProtection workbookPassword="F9DB" lockStructure="1"/>
  <bookViews>
    <workbookView xWindow="480" yWindow="120" windowWidth="22995" windowHeight="14370"/>
  </bookViews>
  <sheets>
    <sheet name="Portfolio Protection Calculator" sheetId="5" r:id="rId1"/>
  </sheets>
  <definedNames>
    <definedName name="_xlnm.Print_Area" localSheetId="0">'Portfolio Protection Calculator'!$B$2:$G$45</definedName>
  </definedNames>
  <calcPr calcId="162913"/>
</workbook>
</file>

<file path=xl/calcChain.xml><?xml version="1.0" encoding="utf-8"?>
<calcChain xmlns="http://schemas.openxmlformats.org/spreadsheetml/2006/main">
  <c r="D32" i="5" l="1"/>
  <c r="D24" i="5"/>
  <c r="D26" i="5" s="1"/>
  <c r="D30" i="5" l="1"/>
  <c r="D38" i="5" l="1"/>
  <c r="J34" i="5"/>
  <c r="L34" i="5"/>
  <c r="K34" i="5"/>
  <c r="I34" i="5"/>
  <c r="M34" i="5" l="1"/>
  <c r="D34" i="5" s="1"/>
</calcChain>
</file>

<file path=xl/sharedStrings.xml><?xml version="1.0" encoding="utf-8"?>
<sst xmlns="http://schemas.openxmlformats.org/spreadsheetml/2006/main" count="29" uniqueCount="29">
  <si>
    <t>Client details</t>
  </si>
  <si>
    <t>Expected retirement age</t>
  </si>
  <si>
    <t>Desired retirement income</t>
  </si>
  <si>
    <t>Portfolio details</t>
  </si>
  <si>
    <t>Current age</t>
  </si>
  <si>
    <t>per year</t>
  </si>
  <si>
    <t>Life cover required</t>
  </si>
  <si>
    <t>per month</t>
  </si>
  <si>
    <t>per year (e.g. 5%)</t>
  </si>
  <si>
    <t>This tool can be used to calculate the life cover required to protect the current shortfall in a client's investment portfolio against the impact of their death before retirement.</t>
  </si>
  <si>
    <t>Cost of life cover</t>
  </si>
  <si>
    <t>Annual cost as % of shortfall</t>
  </si>
  <si>
    <t>Portfolio Protection Calculator</t>
  </si>
  <si>
    <t>Assumed income yield</t>
  </si>
  <si>
    <t>Current shortfall</t>
  </si>
  <si>
    <t>Current value</t>
  </si>
  <si>
    <t>Required value</t>
  </si>
  <si>
    <t>years</t>
  </si>
  <si>
    <t>Term of cover</t>
  </si>
  <si>
    <t>The results from this calculator are for illustrative purposes only and do not constitute advice. No liability is accepted for any loss, damages or expenses suffered through use of this calculator.</t>
  </si>
  <si>
    <t>For Intermediaries only</t>
  </si>
  <si>
    <t>Portfolio protection</t>
  </si>
  <si>
    <t>Instant Portfolio Protection - Sales Aid</t>
  </si>
  <si>
    <r>
      <rPr>
        <sz val="10"/>
        <color rgb="FFFF0000"/>
        <rFont val="Calibri"/>
        <family val="2"/>
        <scheme val="minor"/>
      </rPr>
      <t>*</t>
    </r>
    <r>
      <rPr>
        <sz val="10"/>
        <rFont val="Calibri"/>
        <family val="2"/>
        <scheme val="minor"/>
      </rPr>
      <t xml:space="preserve"> Instant Life Insurance isn’t available to everyone, but those who aren’t eligible can still apply for cover via the AIG YourLife Plan. This may require further underwriting.</t>
    </r>
  </si>
  <si>
    <r>
      <t xml:space="preserve">Eligible for Instant cover? </t>
    </r>
    <r>
      <rPr>
        <b/>
        <sz val="13"/>
        <color rgb="FFFF0000"/>
        <rFont val="Calibri"/>
        <family val="2"/>
        <scheme val="minor"/>
      </rPr>
      <t>*</t>
    </r>
  </si>
  <si>
    <r>
      <t xml:space="preserve">Please complete all </t>
    </r>
    <r>
      <rPr>
        <b/>
        <sz val="11"/>
        <color rgb="FFFF0000"/>
        <rFont val="Calibri"/>
        <family val="2"/>
        <scheme val="minor"/>
      </rPr>
      <t>red</t>
    </r>
    <r>
      <rPr>
        <b/>
        <sz val="11"/>
        <rFont val="Calibri"/>
        <family val="2"/>
        <scheme val="minor"/>
      </rPr>
      <t xml:space="preserve"> fields </t>
    </r>
    <r>
      <rPr>
        <sz val="11"/>
        <rFont val="Calibri"/>
        <family val="2"/>
        <scheme val="minor"/>
      </rPr>
      <t>(press tab to move between the fields)</t>
    </r>
  </si>
  <si>
    <t>AIG Life Limited. Telephone 0345 600 6820. If calling from outside the UK, please call +44 1737 441 820. Registered in England and Wales. Number 6367921. Registered address: The AIG Building, 58 Fenchurch Street, London EC3M 4AB. AIG Life Limited is authorised by the Prudential Regulation Authority and regulated by the Financial Conduct Authority and the Prudential Regulation Authority. The registration number is 473752.</t>
  </si>
  <si>
    <t>Instant Life vs Your Life Plan</t>
  </si>
  <si>
    <t>EDCO 3527-1123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</si>
</sst>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3" x14ac:knownFonts="1">
    <font>
      <sz val="11"/>
      <color theme="1"/>
      <name val="Calibri"/>
      <family val="2"/>
      <scheme val="minor"/>
    </font>
    <font>
      <b/>
      <sz val="11"/>
      <color theme="0" tint="-0.499984740745262"/>
      <name val="Calibri"/>
      <family val="2"/>
      <scheme val="minor"/>
    </font>
    <font>
      <sz val="11"/>
      <color theme="0" tint="-0.499984740745262"/>
      <name val="Calibri"/>
      <family val="2"/>
      <scheme val="minor"/>
    </font>
    <font>
      <sz val="18"/>
      <color rgb="FF0070C0"/>
      <name val="Calibri"/>
      <family val="2"/>
      <scheme val="minor"/>
    </font>
    <font>
      <b/>
      <sz val="13"/>
      <color theme="1"/>
      <name val="Calibri"/>
      <family val="2"/>
      <scheme val="minor"/>
    </font>
    <font>
      <sz val="13"/>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0"/>
      <name val="Calibri"/>
      <family val="2"/>
      <scheme val="minor"/>
    </font>
    <font>
      <b/>
      <sz val="22"/>
      <color rgb="FF002060"/>
      <name val="Calibri"/>
      <family val="2"/>
      <scheme val="minor"/>
    </font>
    <font>
      <sz val="14"/>
      <color theme="0"/>
      <name val="Calibri"/>
      <family val="2"/>
      <scheme val="minor"/>
    </font>
    <font>
      <sz val="10"/>
      <name val="Calibri"/>
      <family val="2"/>
      <scheme val="minor"/>
    </font>
    <font>
      <b/>
      <sz val="18"/>
      <color rgb="FF0070C0"/>
      <name val="Calibri"/>
      <family val="2"/>
      <scheme val="minor"/>
    </font>
    <font>
      <u/>
      <sz val="11"/>
      <color theme="10"/>
      <name val="Calibri"/>
      <family val="2"/>
      <scheme val="minor"/>
    </font>
    <font>
      <u/>
      <sz val="10.5"/>
      <color theme="10"/>
      <name val="Calibri"/>
      <family val="2"/>
      <scheme val="minor"/>
    </font>
    <font>
      <b/>
      <sz val="11"/>
      <color rgb="FFFF0000"/>
      <name val="Calibri"/>
      <family val="2"/>
      <scheme val="minor"/>
    </font>
    <font>
      <sz val="11"/>
      <name val="Calibri"/>
      <family val="2"/>
      <scheme val="minor"/>
    </font>
    <font>
      <b/>
      <sz val="13"/>
      <color rgb="FFFF0000"/>
      <name val="Calibri"/>
      <family val="2"/>
      <scheme val="minor"/>
    </font>
    <font>
      <sz val="10"/>
      <color rgb="FFFF0000"/>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9" tint="0.79998168889431442"/>
        <bgColor indexed="64"/>
      </patternFill>
    </fill>
  </fills>
  <borders count="14">
    <border>
      <left/>
      <right/>
      <top/>
      <bottom/>
      <diagonal/>
    </border>
    <border>
      <left style="thin">
        <color rgb="FFFF0000"/>
      </left>
      <right style="thin">
        <color rgb="FFFF0000"/>
      </right>
      <top style="thin">
        <color rgb="FFFF0000"/>
      </top>
      <bottom style="thin">
        <color rgb="FFFF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14" fillId="0" borderId="0" applyNumberFormat="0" applyFill="0" applyBorder="0" applyAlignment="0" applyProtection="0"/>
  </cellStyleXfs>
  <cellXfs count="64">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3" fillId="2" borderId="0" xfId="0" applyFont="1" applyFill="1" applyBorder="1" applyAlignment="1">
      <alignment vertical="center"/>
    </xf>
    <xf numFmtId="0" fontId="0" fillId="2" borderId="0" xfId="0"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vertical="center"/>
    </xf>
    <xf numFmtId="165" fontId="5" fillId="2" borderId="0" xfId="0" applyNumberFormat="1" applyFont="1" applyFill="1" applyBorder="1" applyAlignment="1">
      <alignment horizontal="center" vertical="center"/>
    </xf>
    <xf numFmtId="164" fontId="5" fillId="2" borderId="0" xfId="0" applyNumberFormat="1" applyFont="1" applyFill="1" applyBorder="1" applyAlignment="1">
      <alignment horizontal="center" vertical="center"/>
    </xf>
    <xf numFmtId="0" fontId="5" fillId="2" borderId="0" xfId="0" applyFont="1" applyFill="1" applyAlignment="1">
      <alignment horizontal="center" vertical="center"/>
    </xf>
    <xf numFmtId="0" fontId="4" fillId="2" borderId="0" xfId="0"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Alignment="1">
      <alignment vertical="center"/>
    </xf>
    <xf numFmtId="0" fontId="2" fillId="2" borderId="0" xfId="0" quotePrefix="1" applyFont="1" applyFill="1" applyBorder="1" applyAlignment="1">
      <alignment horizontal="left" vertical="center"/>
    </xf>
    <xf numFmtId="0" fontId="6" fillId="2" borderId="0" xfId="0" applyFont="1" applyFill="1" applyBorder="1" applyAlignment="1">
      <alignment horizontal="left" vertical="center" wrapText="1"/>
    </xf>
    <xf numFmtId="0" fontId="0" fillId="2" borderId="0" xfId="0" applyFont="1" applyFill="1" applyAlignment="1">
      <alignment horizontal="center" vertical="center"/>
    </xf>
    <xf numFmtId="3" fontId="8" fillId="2" borderId="0" xfId="0" applyNumberFormat="1" applyFont="1" applyFill="1" applyBorder="1" applyAlignment="1">
      <alignment horizontal="center" vertical="center"/>
    </xf>
    <xf numFmtId="0" fontId="10" fillId="2" borderId="0" xfId="0" applyFont="1" applyFill="1" applyBorder="1" applyAlignment="1">
      <alignment vertical="center"/>
    </xf>
    <xf numFmtId="0" fontId="0" fillId="2" borderId="0" xfId="0" applyFill="1" applyAlignment="1" applyProtection="1">
      <alignment vertical="center"/>
    </xf>
    <xf numFmtId="0" fontId="8" fillId="2" borderId="0" xfId="0" applyFont="1" applyFill="1" applyBorder="1" applyAlignment="1" applyProtection="1">
      <alignment vertical="center"/>
    </xf>
    <xf numFmtId="0" fontId="0" fillId="2" borderId="0" xfId="0" applyFill="1" applyBorder="1" applyAlignment="1" applyProtection="1">
      <alignment vertical="center"/>
    </xf>
    <xf numFmtId="0" fontId="6" fillId="2" borderId="0" xfId="0" applyFont="1" applyFill="1" applyBorder="1" applyAlignment="1" applyProtection="1">
      <alignment vertical="center" wrapText="1"/>
    </xf>
    <xf numFmtId="0" fontId="7" fillId="2" borderId="0" xfId="0" applyFont="1" applyFill="1" applyBorder="1" applyAlignment="1" applyProtection="1">
      <alignment vertical="center"/>
    </xf>
    <xf numFmtId="0" fontId="0" fillId="2" borderId="2" xfId="0" applyFill="1" applyBorder="1" applyAlignment="1" applyProtection="1">
      <alignment vertical="center"/>
    </xf>
    <xf numFmtId="0" fontId="0" fillId="2" borderId="8" xfId="0" applyFill="1" applyBorder="1" applyAlignment="1" applyProtection="1">
      <alignment vertical="center"/>
    </xf>
    <xf numFmtId="0" fontId="0" fillId="2" borderId="9" xfId="0" applyFill="1" applyBorder="1" applyAlignment="1" applyProtection="1">
      <alignment vertical="center"/>
    </xf>
    <xf numFmtId="0" fontId="0" fillId="2" borderId="3" xfId="0" applyFill="1" applyBorder="1" applyAlignment="1" applyProtection="1">
      <alignment vertical="center"/>
    </xf>
    <xf numFmtId="0" fontId="0" fillId="2" borderId="10" xfId="0" applyFill="1" applyBorder="1" applyAlignment="1" applyProtection="1">
      <alignment vertical="center"/>
    </xf>
    <xf numFmtId="0" fontId="0" fillId="2" borderId="10" xfId="0" applyFill="1" applyBorder="1" applyAlignment="1">
      <alignment horizontal="center" vertical="center"/>
    </xf>
    <xf numFmtId="0" fontId="1" fillId="2" borderId="10" xfId="0" applyFont="1" applyFill="1" applyBorder="1" applyAlignment="1">
      <alignment vertical="center"/>
    </xf>
    <xf numFmtId="0" fontId="2" fillId="2" borderId="10" xfId="0" applyFont="1" applyFill="1" applyBorder="1" applyAlignment="1">
      <alignment horizontal="center" vertical="center"/>
    </xf>
    <xf numFmtId="0" fontId="0" fillId="2" borderId="4" xfId="0" applyFill="1" applyBorder="1" applyAlignment="1" applyProtection="1">
      <alignment vertical="center"/>
    </xf>
    <xf numFmtId="0" fontId="0" fillId="2" borderId="11" xfId="0" applyFill="1" applyBorder="1" applyAlignment="1">
      <alignment vertical="center"/>
    </xf>
    <xf numFmtId="0" fontId="0" fillId="2" borderId="11" xfId="0" applyFill="1" applyBorder="1" applyAlignment="1">
      <alignment horizontal="center" vertical="center"/>
    </xf>
    <xf numFmtId="0" fontId="5" fillId="2" borderId="11" xfId="0" applyFont="1" applyFill="1" applyBorder="1" applyAlignment="1">
      <alignment horizontal="center" vertical="center"/>
    </xf>
    <xf numFmtId="0" fontId="0" fillId="2" borderId="12" xfId="0" applyFill="1" applyBorder="1" applyAlignment="1">
      <alignment horizontal="center" vertical="center"/>
    </xf>
    <xf numFmtId="0" fontId="5" fillId="2" borderId="0" xfId="0" applyFont="1" applyFill="1" applyBorder="1" applyAlignment="1">
      <alignment horizontal="left" vertical="center" indent="1"/>
    </xf>
    <xf numFmtId="0" fontId="3" fillId="2" borderId="0" xfId="0" applyFont="1" applyFill="1" applyBorder="1" applyAlignment="1">
      <alignment horizontal="left" vertical="center" indent="1"/>
    </xf>
    <xf numFmtId="0" fontId="4" fillId="2" borderId="0" xfId="0" applyFont="1" applyFill="1" applyBorder="1" applyAlignment="1">
      <alignment horizontal="left" vertical="center" indent="1"/>
    </xf>
    <xf numFmtId="165" fontId="4" fillId="2" borderId="0" xfId="0" applyNumberFormat="1" applyFont="1" applyFill="1" applyBorder="1" applyAlignment="1">
      <alignment horizontal="center" vertical="center"/>
    </xf>
    <xf numFmtId="0" fontId="13" fillId="2" borderId="0" xfId="0" applyFont="1" applyFill="1" applyBorder="1" applyAlignment="1">
      <alignment horizontal="left" vertical="center" indent="1"/>
    </xf>
    <xf numFmtId="0" fontId="8" fillId="2" borderId="0" xfId="0" applyFont="1" applyFill="1" applyBorder="1" applyAlignment="1">
      <alignment horizontal="center" vertical="center"/>
    </xf>
    <xf numFmtId="3" fontId="5" fillId="2" borderId="1" xfId="0" applyNumberFormat="1" applyFont="1" applyFill="1" applyBorder="1" applyAlignment="1" applyProtection="1">
      <alignment horizontal="center" vertical="center"/>
      <protection locked="0"/>
    </xf>
    <xf numFmtId="165" fontId="5" fillId="2" borderId="1" xfId="0" applyNumberFormat="1" applyFont="1" applyFill="1" applyBorder="1" applyAlignment="1" applyProtection="1">
      <alignment horizontal="center" vertical="center"/>
      <protection locked="0"/>
    </xf>
    <xf numFmtId="10" fontId="5" fillId="2" borderId="1" xfId="0" applyNumberFormat="1" applyFont="1" applyFill="1" applyBorder="1" applyAlignment="1" applyProtection="1">
      <alignment horizontal="center" vertical="center"/>
      <protection locked="0"/>
    </xf>
    <xf numFmtId="164" fontId="5" fillId="2" borderId="1" xfId="0" applyNumberFormat="1" applyFont="1" applyFill="1" applyBorder="1" applyAlignment="1" applyProtection="1">
      <alignment horizontal="center" vertical="center"/>
      <protection locked="0"/>
    </xf>
    <xf numFmtId="165" fontId="5" fillId="2" borderId="13" xfId="0" applyNumberFormat="1" applyFont="1" applyFill="1" applyBorder="1" applyAlignment="1">
      <alignment horizontal="center" vertical="center"/>
    </xf>
    <xf numFmtId="165" fontId="4" fillId="2" borderId="13" xfId="0" applyNumberFormat="1" applyFont="1" applyFill="1" applyBorder="1" applyAlignment="1">
      <alignment horizontal="center" vertical="center"/>
    </xf>
    <xf numFmtId="3" fontId="4" fillId="2" borderId="13" xfId="0" applyNumberFormat="1" applyFont="1" applyFill="1" applyBorder="1" applyAlignment="1">
      <alignment horizontal="center" vertical="center"/>
    </xf>
    <xf numFmtId="0" fontId="4" fillId="2" borderId="13" xfId="0" applyFont="1" applyFill="1" applyBorder="1" applyAlignment="1">
      <alignment horizontal="center" vertical="center"/>
    </xf>
    <xf numFmtId="10" fontId="5" fillId="2" borderId="13" xfId="0" applyNumberFormat="1" applyFont="1" applyFill="1" applyBorder="1" applyAlignment="1">
      <alignment horizontal="center" vertical="center"/>
    </xf>
    <xf numFmtId="0" fontId="6" fillId="2" borderId="0" xfId="0" applyFont="1" applyFill="1" applyBorder="1" applyAlignment="1">
      <alignment horizontal="left" vertical="center"/>
    </xf>
    <xf numFmtId="0" fontId="15" fillId="2" borderId="0" xfId="1" applyFont="1" applyFill="1" applyBorder="1" applyAlignment="1" applyProtection="1">
      <alignment horizontal="center" vertical="center"/>
      <protection locked="0"/>
    </xf>
    <xf numFmtId="0" fontId="20" fillId="2" borderId="0" xfId="0" applyFont="1" applyFill="1" applyAlignment="1" applyProtection="1">
      <alignment vertical="center"/>
    </xf>
    <xf numFmtId="0" fontId="22" fillId="2" borderId="0" xfId="0" applyFont="1" applyFill="1" applyAlignment="1" applyProtection="1">
      <alignment vertical="center"/>
    </xf>
    <xf numFmtId="0" fontId="5" fillId="2" borderId="0" xfId="0" applyFont="1" applyFill="1" applyBorder="1" applyAlignment="1">
      <alignment horizontal="left" vertical="center"/>
    </xf>
    <xf numFmtId="0" fontId="21" fillId="2" borderId="0" xfId="0" applyFont="1" applyFill="1" applyAlignment="1" applyProtection="1">
      <alignment horizontal="left" vertical="center" wrapText="1"/>
    </xf>
    <xf numFmtId="0" fontId="12" fillId="2" borderId="0"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9" fillId="4" borderId="5" xfId="0" applyFont="1" applyFill="1" applyBorder="1" applyAlignment="1">
      <alignment horizontal="left" vertical="center" wrapText="1" indent="1"/>
    </xf>
    <xf numFmtId="0" fontId="9" fillId="4" borderId="6" xfId="0" applyFont="1" applyFill="1" applyBorder="1" applyAlignment="1">
      <alignment horizontal="left" vertical="center" wrapText="1" indent="1"/>
    </xf>
    <xf numFmtId="0" fontId="9" fillId="4" borderId="7" xfId="0" applyFont="1" applyFill="1" applyBorder="1" applyAlignment="1">
      <alignment horizontal="left" vertical="center" wrapText="1" indent="1"/>
    </xf>
    <xf numFmtId="0" fontId="11" fillId="3" borderId="0" xfId="0" applyFont="1" applyFill="1" applyBorder="1" applyAlignment="1">
      <alignment horizontal="left" vertical="center" indent="1"/>
    </xf>
    <xf numFmtId="0" fontId="14" fillId="2" borderId="0"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colors>
    <mruColors>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415896</xdr:colOff>
      <xdr:row>2</xdr:row>
      <xdr:rowOff>47625</xdr:rowOff>
    </xdr:from>
    <xdr:to>
      <xdr:col>5</xdr:col>
      <xdr:colOff>1311246</xdr:colOff>
      <xdr:row>3</xdr:row>
      <xdr:rowOff>314325</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873596" y="466725"/>
          <a:ext cx="89535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iglife.co.uk/globalassets/aig/documents/3099_instant_ylp_comparison_table.pdf/download" TargetMode="External"/><Relationship Id="rId2" Type="http://schemas.openxmlformats.org/officeDocument/2006/relationships/hyperlink" Target="https://www.aiglife.co.uk/globalassets/aig/documents/3345_instant_portfolio_protection.pdf" TargetMode="External"/><Relationship Id="rId1" Type="http://schemas.openxmlformats.org/officeDocument/2006/relationships/hyperlink" Target="https://www.aiglife.co.uk/globalassets/aig/documents/2482_aig_instant_underwriting_guide.pdf/downloa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abSelected="1" zoomScaleNormal="100" workbookViewId="0">
      <selection activeCell="D12" sqref="D12"/>
    </sheetView>
  </sheetViews>
  <sheetFormatPr defaultRowHeight="17.25" x14ac:dyDescent="0.25"/>
  <cols>
    <col min="1" max="2" width="3.7109375" style="18" customWidth="1"/>
    <col min="3" max="3" width="37" style="1" customWidth="1"/>
    <col min="4" max="4" width="19.7109375" style="2" customWidth="1"/>
    <col min="5" max="5" width="2.7109375" style="2" customWidth="1"/>
    <col min="6" max="6" width="19.7109375" style="9" customWidth="1"/>
    <col min="7" max="7" width="3.7109375" style="2" customWidth="1"/>
    <col min="8" max="8" width="3.7109375" style="18" customWidth="1"/>
    <col min="9" max="9" width="7.28515625" style="2" hidden="1" customWidth="1"/>
    <col min="10" max="12" width="21.28515625" style="1" hidden="1" customWidth="1"/>
    <col min="13" max="13" width="17.5703125" style="1" hidden="1" customWidth="1"/>
    <col min="14" max="16384" width="9.140625" style="1"/>
  </cols>
  <sheetData>
    <row r="1" spans="1:9" ht="15" customHeight="1" thickBot="1" x14ac:dyDescent="0.3">
      <c r="A1" s="20"/>
      <c r="B1" s="20"/>
      <c r="C1" s="3"/>
      <c r="D1" s="4"/>
      <c r="E1" s="4"/>
      <c r="F1" s="5"/>
      <c r="G1" s="4"/>
      <c r="H1" s="20"/>
    </row>
    <row r="2" spans="1:9" s="18" customFormat="1" ht="15" customHeight="1" x14ac:dyDescent="0.25">
      <c r="A2" s="20"/>
      <c r="B2" s="23"/>
      <c r="C2" s="24"/>
      <c r="D2" s="24"/>
      <c r="E2" s="24"/>
      <c r="F2" s="24"/>
      <c r="G2" s="25"/>
      <c r="H2" s="20"/>
    </row>
    <row r="3" spans="1:9" s="18" customFormat="1" ht="15" x14ac:dyDescent="0.25">
      <c r="A3" s="20"/>
      <c r="B3" s="26"/>
      <c r="C3" s="19" t="s">
        <v>20</v>
      </c>
      <c r="D3" s="20"/>
      <c r="E3" s="20"/>
      <c r="F3" s="20"/>
      <c r="G3" s="27"/>
      <c r="H3" s="20"/>
    </row>
    <row r="4" spans="1:9" s="18" customFormat="1" ht="30" customHeight="1" x14ac:dyDescent="0.25">
      <c r="A4" s="20"/>
      <c r="B4" s="26"/>
      <c r="C4" s="17" t="s">
        <v>12</v>
      </c>
      <c r="D4" s="20"/>
      <c r="E4" s="20"/>
      <c r="F4" s="20"/>
      <c r="G4" s="27"/>
      <c r="H4" s="20"/>
    </row>
    <row r="5" spans="1:9" ht="15" customHeight="1" x14ac:dyDescent="0.25">
      <c r="A5" s="21"/>
      <c r="B5" s="26"/>
      <c r="C5" s="3"/>
      <c r="D5" s="4"/>
      <c r="E5" s="4"/>
      <c r="F5" s="5"/>
      <c r="G5" s="28"/>
      <c r="H5" s="21"/>
    </row>
    <row r="6" spans="1:9" ht="30" customHeight="1" x14ac:dyDescent="0.25">
      <c r="A6" s="20"/>
      <c r="B6" s="26"/>
      <c r="C6" s="58" t="s">
        <v>9</v>
      </c>
      <c r="D6" s="58"/>
      <c r="E6" s="58"/>
      <c r="F6" s="58"/>
      <c r="G6" s="28"/>
      <c r="H6" s="20"/>
    </row>
    <row r="7" spans="1:9" ht="12" customHeight="1" x14ac:dyDescent="0.25">
      <c r="A7" s="20"/>
      <c r="B7" s="26"/>
      <c r="C7" s="3"/>
      <c r="D7" s="4"/>
      <c r="E7" s="4"/>
      <c r="F7" s="5"/>
      <c r="G7" s="28"/>
      <c r="H7" s="20"/>
    </row>
    <row r="8" spans="1:9" ht="20.100000000000001" customHeight="1" x14ac:dyDescent="0.25">
      <c r="A8" s="20"/>
      <c r="B8" s="26"/>
      <c r="C8" s="51" t="s">
        <v>25</v>
      </c>
      <c r="D8" s="14"/>
      <c r="E8" s="14"/>
      <c r="F8" s="14"/>
      <c r="G8" s="28"/>
      <c r="H8" s="20"/>
    </row>
    <row r="9" spans="1:9" ht="12" customHeight="1" x14ac:dyDescent="0.25">
      <c r="A9" s="20"/>
      <c r="B9" s="26"/>
      <c r="C9" s="3"/>
      <c r="D9" s="4"/>
      <c r="E9" s="4"/>
      <c r="F9" s="5"/>
      <c r="G9" s="28"/>
      <c r="H9" s="20"/>
    </row>
    <row r="10" spans="1:9" ht="21.95" customHeight="1" x14ac:dyDescent="0.25">
      <c r="A10" s="20"/>
      <c r="B10" s="26"/>
      <c r="C10" s="62" t="s">
        <v>0</v>
      </c>
      <c r="D10" s="62"/>
      <c r="E10" s="62"/>
      <c r="F10" s="62"/>
      <c r="G10" s="28"/>
      <c r="H10" s="20"/>
    </row>
    <row r="11" spans="1:9" ht="9.9499999999999993" customHeight="1" x14ac:dyDescent="0.25">
      <c r="A11" s="20"/>
      <c r="B11" s="26"/>
      <c r="C11" s="3"/>
      <c r="D11" s="4"/>
      <c r="E11" s="4"/>
      <c r="F11" s="5"/>
      <c r="G11" s="28"/>
      <c r="H11" s="20"/>
    </row>
    <row r="12" spans="1:9" ht="21.95" customHeight="1" x14ac:dyDescent="0.25">
      <c r="A12" s="20"/>
      <c r="B12" s="26"/>
      <c r="C12" s="36" t="s">
        <v>4</v>
      </c>
      <c r="D12" s="42"/>
      <c r="E12" s="5"/>
      <c r="F12" s="6"/>
      <c r="G12" s="29"/>
      <c r="H12" s="20"/>
      <c r="I12" s="1"/>
    </row>
    <row r="13" spans="1:9" ht="8.1" customHeight="1" x14ac:dyDescent="0.25">
      <c r="A13" s="20"/>
      <c r="B13" s="26"/>
      <c r="C13" s="37"/>
      <c r="D13" s="4"/>
      <c r="E13" s="4"/>
      <c r="F13" s="5"/>
      <c r="G13" s="28"/>
      <c r="H13" s="20"/>
    </row>
    <row r="14" spans="1:9" ht="21.95" customHeight="1" x14ac:dyDescent="0.25">
      <c r="A14" s="20"/>
      <c r="B14" s="26"/>
      <c r="C14" s="36" t="s">
        <v>1</v>
      </c>
      <c r="D14" s="42"/>
      <c r="E14" s="5"/>
      <c r="F14" s="6"/>
      <c r="G14" s="29"/>
      <c r="H14" s="20"/>
      <c r="I14" s="1"/>
    </row>
    <row r="15" spans="1:9" ht="8.1" customHeight="1" x14ac:dyDescent="0.25">
      <c r="A15" s="22"/>
      <c r="B15" s="26"/>
      <c r="C15" s="37"/>
      <c r="D15" s="4"/>
      <c r="E15" s="4"/>
      <c r="F15" s="5"/>
      <c r="G15" s="28"/>
      <c r="H15" s="22"/>
    </row>
    <row r="16" spans="1:9" ht="21.95" customHeight="1" x14ac:dyDescent="0.25">
      <c r="A16" s="22"/>
      <c r="B16" s="26"/>
      <c r="C16" s="36" t="s">
        <v>2</v>
      </c>
      <c r="D16" s="43"/>
      <c r="E16" s="5"/>
      <c r="F16" s="6" t="s">
        <v>5</v>
      </c>
      <c r="G16" s="29"/>
      <c r="H16" s="22"/>
      <c r="I16" s="1"/>
    </row>
    <row r="17" spans="1:12" ht="24.95" customHeight="1" x14ac:dyDescent="0.25">
      <c r="A17" s="20"/>
      <c r="B17" s="26"/>
      <c r="C17" s="6"/>
      <c r="D17" s="5"/>
      <c r="E17" s="5"/>
      <c r="F17" s="5"/>
      <c r="G17" s="28"/>
      <c r="H17" s="20"/>
    </row>
    <row r="18" spans="1:12" ht="21.95" customHeight="1" x14ac:dyDescent="0.25">
      <c r="A18" s="20"/>
      <c r="B18" s="26"/>
      <c r="C18" s="62" t="s">
        <v>3</v>
      </c>
      <c r="D18" s="62"/>
      <c r="E18" s="62"/>
      <c r="F18" s="62"/>
      <c r="G18" s="28"/>
      <c r="H18" s="20"/>
    </row>
    <row r="19" spans="1:12" ht="9.9499999999999993" customHeight="1" x14ac:dyDescent="0.25">
      <c r="A19" s="20"/>
      <c r="B19" s="26"/>
      <c r="C19" s="3"/>
      <c r="D19" s="4"/>
      <c r="E19" s="4"/>
      <c r="F19" s="5"/>
      <c r="G19" s="28"/>
      <c r="H19" s="20"/>
    </row>
    <row r="20" spans="1:12" ht="21.95" customHeight="1" x14ac:dyDescent="0.25">
      <c r="A20" s="20"/>
      <c r="B20" s="26"/>
      <c r="C20" s="36" t="s">
        <v>15</v>
      </c>
      <c r="D20" s="43"/>
      <c r="E20" s="5"/>
      <c r="F20" s="6"/>
      <c r="G20" s="29"/>
      <c r="H20" s="20"/>
      <c r="I20" s="1"/>
    </row>
    <row r="21" spans="1:12" ht="8.1" customHeight="1" x14ac:dyDescent="0.25">
      <c r="A21" s="20"/>
      <c r="B21" s="26"/>
      <c r="C21" s="37"/>
      <c r="D21" s="4"/>
      <c r="E21" s="4"/>
      <c r="F21" s="5"/>
      <c r="G21" s="28"/>
      <c r="H21" s="20"/>
    </row>
    <row r="22" spans="1:12" ht="21.95" customHeight="1" x14ac:dyDescent="0.25">
      <c r="A22" s="22"/>
      <c r="B22" s="26"/>
      <c r="C22" s="36" t="s">
        <v>13</v>
      </c>
      <c r="D22" s="44"/>
      <c r="E22" s="5"/>
      <c r="F22" s="6" t="s">
        <v>8</v>
      </c>
      <c r="G22" s="29"/>
      <c r="H22" s="22"/>
      <c r="I22" s="1"/>
    </row>
    <row r="23" spans="1:12" ht="8.1" customHeight="1" x14ac:dyDescent="0.25">
      <c r="A23" s="20"/>
      <c r="B23" s="26"/>
      <c r="C23" s="37"/>
      <c r="D23" s="4"/>
      <c r="E23" s="4"/>
      <c r="F23" s="5"/>
      <c r="G23" s="28"/>
      <c r="H23" s="20"/>
    </row>
    <row r="24" spans="1:12" ht="21.95" customHeight="1" x14ac:dyDescent="0.25">
      <c r="A24" s="20"/>
      <c r="B24" s="26"/>
      <c r="C24" s="36" t="s">
        <v>16</v>
      </c>
      <c r="D24" s="46" t="str">
        <f>IF(ISBLANK(D22),"",D16/D22)</f>
        <v/>
      </c>
      <c r="E24" s="5"/>
      <c r="F24" s="6"/>
      <c r="G24" s="30"/>
      <c r="H24" s="20"/>
      <c r="I24" s="1"/>
    </row>
    <row r="25" spans="1:12" ht="8.1" customHeight="1" x14ac:dyDescent="0.25">
      <c r="A25" s="20"/>
      <c r="B25" s="26"/>
      <c r="C25" s="37"/>
      <c r="D25" s="4"/>
      <c r="E25" s="4"/>
      <c r="F25" s="5"/>
      <c r="G25" s="28"/>
      <c r="H25" s="20"/>
    </row>
    <row r="26" spans="1:12" ht="21.95" customHeight="1" x14ac:dyDescent="0.25">
      <c r="A26" s="20"/>
      <c r="B26" s="26"/>
      <c r="C26" s="38" t="s">
        <v>14</v>
      </c>
      <c r="D26" s="47" t="str">
        <f>IF(D24="","",D24-D20)</f>
        <v/>
      </c>
      <c r="E26" s="5"/>
      <c r="F26" s="6"/>
      <c r="G26" s="29"/>
      <c r="H26" s="20"/>
      <c r="I26" s="1"/>
    </row>
    <row r="27" spans="1:12" ht="24.95" customHeight="1" x14ac:dyDescent="0.25">
      <c r="A27" s="20"/>
      <c r="B27" s="26"/>
      <c r="C27" s="3"/>
      <c r="D27" s="4"/>
      <c r="E27" s="4"/>
      <c r="F27" s="5"/>
      <c r="G27" s="28"/>
      <c r="H27" s="20"/>
      <c r="I27" s="1"/>
    </row>
    <row r="28" spans="1:12" s="2" customFormat="1" ht="21.95" customHeight="1" x14ac:dyDescent="0.25">
      <c r="A28" s="20"/>
      <c r="B28" s="26"/>
      <c r="C28" s="62" t="s">
        <v>21</v>
      </c>
      <c r="D28" s="62"/>
      <c r="E28" s="62"/>
      <c r="F28" s="62"/>
      <c r="G28" s="28"/>
      <c r="H28" s="20"/>
      <c r="J28" s="1"/>
      <c r="K28" s="1"/>
      <c r="L28" s="1"/>
    </row>
    <row r="29" spans="1:12" s="2" customFormat="1" ht="9.9499999999999993" customHeight="1" x14ac:dyDescent="0.25">
      <c r="A29" s="20"/>
      <c r="B29" s="26"/>
      <c r="C29" s="6"/>
      <c r="D29" s="5"/>
      <c r="E29" s="8"/>
      <c r="F29" s="8"/>
      <c r="G29" s="28"/>
      <c r="H29" s="20"/>
      <c r="J29" s="1"/>
      <c r="K29" s="1"/>
      <c r="L29" s="1"/>
    </row>
    <row r="30" spans="1:12" ht="21.95" customHeight="1" x14ac:dyDescent="0.25">
      <c r="A30" s="20"/>
      <c r="B30" s="26"/>
      <c r="C30" s="38" t="s">
        <v>6</v>
      </c>
      <c r="D30" s="47" t="str">
        <f>D26</f>
        <v/>
      </c>
      <c r="E30" s="39"/>
      <c r="F30" s="10"/>
      <c r="G30" s="30"/>
      <c r="H30" s="20"/>
      <c r="I30" s="1"/>
    </row>
    <row r="31" spans="1:12" ht="8.1" customHeight="1" x14ac:dyDescent="0.25">
      <c r="A31" s="20"/>
      <c r="B31" s="26"/>
      <c r="C31" s="40"/>
      <c r="D31" s="10"/>
      <c r="E31" s="41"/>
      <c r="F31" s="10"/>
      <c r="G31" s="28"/>
      <c r="H31" s="20"/>
    </row>
    <row r="32" spans="1:12" ht="21.95" customHeight="1" x14ac:dyDescent="0.25">
      <c r="A32" s="20"/>
      <c r="B32" s="26"/>
      <c r="C32" s="38" t="s">
        <v>18</v>
      </c>
      <c r="D32" s="48" t="str">
        <f>IF(ISBLANK(D14),"",D14-D12)</f>
        <v/>
      </c>
      <c r="E32" s="39"/>
      <c r="F32" s="55" t="s">
        <v>17</v>
      </c>
      <c r="G32" s="28"/>
      <c r="H32" s="20"/>
    </row>
    <row r="33" spans="1:13" ht="8.1" customHeight="1" x14ac:dyDescent="0.25">
      <c r="A33" s="20"/>
      <c r="B33" s="26"/>
      <c r="C33" s="37"/>
      <c r="D33" s="5"/>
      <c r="E33" s="4"/>
      <c r="F33" s="5"/>
      <c r="G33" s="28"/>
      <c r="H33" s="20"/>
    </row>
    <row r="34" spans="1:13" ht="21.95" customHeight="1" x14ac:dyDescent="0.25">
      <c r="A34" s="20"/>
      <c r="B34" s="26"/>
      <c r="C34" s="38" t="s">
        <v>24</v>
      </c>
      <c r="D34" s="49" t="str">
        <f>IF(D30="","",M34)</f>
        <v/>
      </c>
      <c r="E34" s="7"/>
      <c r="F34" s="5"/>
      <c r="G34" s="28"/>
      <c r="H34" s="20"/>
      <c r="I34" s="15">
        <f>IF(AND(D12&lt;=40,D30&lt;=750000),1,0)</f>
        <v>0</v>
      </c>
      <c r="J34" s="15">
        <f>IF(AND(D12&lt;=45,D30&lt;=600000),1,0)</f>
        <v>0</v>
      </c>
      <c r="K34" s="15">
        <f>IF(AND(D12&lt;=55,D30&lt;=350000),1,0)</f>
        <v>0</v>
      </c>
      <c r="L34" s="15">
        <f>IF(AND(D12&lt;=59,D30&lt;=200000),1,0)</f>
        <v>0</v>
      </c>
      <c r="M34" s="16" t="str">
        <f>IF(OR(I34=1,J34=1,K34=1,L34=1),"Yes","No")</f>
        <v>No</v>
      </c>
    </row>
    <row r="35" spans="1:13" ht="8.1" customHeight="1" x14ac:dyDescent="0.25">
      <c r="A35" s="20"/>
      <c r="B35" s="26"/>
      <c r="C35" s="37"/>
      <c r="D35" s="5"/>
      <c r="E35" s="4"/>
      <c r="F35" s="5"/>
      <c r="G35" s="28"/>
      <c r="H35" s="20"/>
    </row>
    <row r="36" spans="1:13" ht="21.95" customHeight="1" x14ac:dyDescent="0.25">
      <c r="A36" s="20"/>
      <c r="B36" s="26"/>
      <c r="C36" s="36" t="s">
        <v>10</v>
      </c>
      <c r="D36" s="45"/>
      <c r="E36" s="7"/>
      <c r="F36" s="6" t="s">
        <v>7</v>
      </c>
      <c r="G36" s="28"/>
      <c r="H36" s="20"/>
      <c r="I36" s="11"/>
      <c r="J36" s="13"/>
      <c r="K36" s="13"/>
      <c r="L36" s="13"/>
    </row>
    <row r="37" spans="1:13" ht="8.1" customHeight="1" x14ac:dyDescent="0.25">
      <c r="A37" s="20"/>
      <c r="B37" s="26"/>
      <c r="C37" s="37"/>
      <c r="D37" s="5"/>
      <c r="E37" s="4"/>
      <c r="F37" s="5"/>
      <c r="G37" s="28"/>
      <c r="H37" s="20"/>
    </row>
    <row r="38" spans="1:13" ht="21.95" customHeight="1" x14ac:dyDescent="0.25">
      <c r="A38" s="20"/>
      <c r="B38" s="26"/>
      <c r="C38" s="36" t="s">
        <v>11</v>
      </c>
      <c r="D38" s="50" t="str">
        <f>IF(D30="","",D36*12/D30)</f>
        <v/>
      </c>
      <c r="E38" s="5"/>
      <c r="F38" s="6"/>
      <c r="G38" s="28"/>
      <c r="H38" s="20"/>
      <c r="J38" s="12"/>
      <c r="K38" s="12"/>
      <c r="L38" s="12"/>
    </row>
    <row r="39" spans="1:13" ht="24.95" customHeight="1" x14ac:dyDescent="0.25">
      <c r="A39" s="20"/>
      <c r="B39" s="26"/>
      <c r="C39" s="6"/>
      <c r="D39" s="5"/>
      <c r="E39" s="5"/>
      <c r="F39" s="5"/>
      <c r="G39" s="28"/>
      <c r="H39" s="20"/>
      <c r="J39" s="12"/>
      <c r="K39" s="12"/>
      <c r="L39" s="12"/>
    </row>
    <row r="40" spans="1:13" ht="24.95" customHeight="1" x14ac:dyDescent="0.25">
      <c r="A40" s="20"/>
      <c r="B40" s="26"/>
      <c r="C40" s="57" t="s">
        <v>23</v>
      </c>
      <c r="D40" s="57"/>
      <c r="E40" s="57"/>
      <c r="F40" s="57"/>
      <c r="G40" s="28"/>
      <c r="H40" s="20"/>
      <c r="I40" s="11"/>
    </row>
    <row r="41" spans="1:13" ht="9.9499999999999993" customHeight="1" x14ac:dyDescent="0.25">
      <c r="A41" s="20"/>
      <c r="B41" s="26"/>
      <c r="C41" s="6"/>
      <c r="D41" s="5"/>
      <c r="E41" s="5"/>
      <c r="F41" s="5"/>
      <c r="G41" s="28"/>
      <c r="H41" s="20"/>
      <c r="J41" s="12"/>
      <c r="K41" s="12"/>
      <c r="L41" s="12"/>
    </row>
    <row r="42" spans="1:13" ht="21.95" customHeight="1" x14ac:dyDescent="0.25">
      <c r="A42" s="20"/>
      <c r="B42" s="26"/>
      <c r="C42" s="52" t="s">
        <v>22</v>
      </c>
      <c r="D42" s="63" t="s">
        <v>27</v>
      </c>
      <c r="E42" s="63"/>
      <c r="F42" s="63"/>
      <c r="G42" s="28"/>
      <c r="H42" s="20"/>
      <c r="J42" s="12"/>
      <c r="K42" s="12"/>
      <c r="L42" s="12"/>
    </row>
    <row r="43" spans="1:13" ht="15" customHeight="1" x14ac:dyDescent="0.25">
      <c r="A43" s="20"/>
      <c r="B43" s="26"/>
      <c r="C43" s="3"/>
      <c r="D43" s="4"/>
      <c r="E43" s="4"/>
      <c r="F43" s="5"/>
      <c r="G43" s="28"/>
      <c r="H43" s="20"/>
    </row>
    <row r="44" spans="1:13" s="2" customFormat="1" ht="39.950000000000003" customHeight="1" x14ac:dyDescent="0.25">
      <c r="A44" s="20"/>
      <c r="B44" s="26"/>
      <c r="C44" s="59" t="s">
        <v>19</v>
      </c>
      <c r="D44" s="60"/>
      <c r="E44" s="60"/>
      <c r="F44" s="61"/>
      <c r="G44" s="28"/>
      <c r="H44" s="20"/>
      <c r="J44" s="1"/>
      <c r="K44" s="1"/>
      <c r="L44" s="1"/>
    </row>
    <row r="45" spans="1:13" s="2" customFormat="1" ht="20.100000000000001" customHeight="1" thickBot="1" x14ac:dyDescent="0.3">
      <c r="A45" s="20"/>
      <c r="B45" s="31"/>
      <c r="C45" s="32"/>
      <c r="D45" s="33"/>
      <c r="E45" s="33"/>
      <c r="F45" s="34"/>
      <c r="G45" s="35"/>
      <c r="H45" s="20"/>
      <c r="J45" s="1"/>
      <c r="K45" s="1"/>
      <c r="L45" s="1"/>
    </row>
    <row r="47" spans="1:13" ht="50.1" customHeight="1" x14ac:dyDescent="0.25">
      <c r="B47" s="56" t="s">
        <v>26</v>
      </c>
      <c r="C47" s="56"/>
      <c r="D47" s="56"/>
      <c r="E47" s="56"/>
      <c r="F47" s="56"/>
      <c r="G47" s="56"/>
    </row>
    <row r="48" spans="1:13" ht="5.0999999999999996" customHeight="1" x14ac:dyDescent="0.25">
      <c r="B48" s="53"/>
    </row>
    <row r="49" spans="2:2" s="1" customFormat="1" ht="15" x14ac:dyDescent="0.25">
      <c r="B49" s="54" t="s">
        <v>28</v>
      </c>
    </row>
  </sheetData>
  <sheetProtection password="F9DB" sheet="1" selectLockedCells="1"/>
  <mergeCells count="8">
    <mergeCell ref="B47:G47"/>
    <mergeCell ref="C40:F40"/>
    <mergeCell ref="C6:F6"/>
    <mergeCell ref="C44:F44"/>
    <mergeCell ref="C10:F10"/>
    <mergeCell ref="C28:F28"/>
    <mergeCell ref="C18:F18"/>
    <mergeCell ref="D42:F42"/>
  </mergeCells>
  <hyperlinks>
    <hyperlink ref="D42" r:id="rId1" display="Instant Life Insurance - Underwriting Guide"/>
    <hyperlink ref="C42" r:id="rId2"/>
    <hyperlink ref="D42:F42" r:id="rId3" display="Instant Life vs Your Life Plan"/>
  </hyperlinks>
  <printOptions horizontalCentered="1"/>
  <pageMargins left="0.31496062992125984" right="0.31496062992125984" top="0.55118110236220474" bottom="0.55118110236220474" header="0.31496062992125984" footer="0.31496062992125984"/>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Portfolio Protection Calculator</vt:lpstr>
      <vt:lpstr>'Portfolio Protection Calculator'!Print_Area</vt:lpstr>
    </vt:vector>
  </TitlesOfParts>
  <Company>Ageas Protect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Roberts</dc:creator>
  <cp:lastModifiedBy>Andy Roberts</cp:lastModifiedBy>
  <cp:lastPrinted>2020-08-13T06:51:23Z</cp:lastPrinted>
  <dcterms:created xsi:type="dcterms:W3CDTF">2017-06-05T07:01:16Z</dcterms:created>
  <dcterms:modified xsi:type="dcterms:W3CDTF">2023-11-15T14:26:23Z</dcterms:modified>
</cp:coreProperties>
</file>